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 activeTab="2"/>
  </bookViews>
  <sheets>
    <sheet name="титульный лист" sheetId="2" r:id="rId1"/>
    <sheet name="ФХД" sheetId="1" r:id="rId2"/>
    <sheet name="основные потреб_характ" sheetId="3" r:id="rId3"/>
  </sheets>
  <externalReferences>
    <externalReference r:id="rId4"/>
  </externalReferences>
  <definedNames>
    <definedName name="activity">[1]Титульный!$G$32</definedName>
    <definedName name="fil">[1]Титульный!$G$27</definedName>
    <definedName name="godEnd">[1]Титульный!$G$19</definedName>
    <definedName name="godStart">[1]Титульный!$G$18</definedName>
    <definedName name="kind_of_fuels">[1]TEHSHEET!$K$2:$K$29</definedName>
    <definedName name="kind_of_NDS">[1]TEHSHEET!$N$2:$N$4</definedName>
    <definedName name="kind_of_purchase_method">[1]TEHSHEET!$P$2:$P$4</definedName>
    <definedName name="logic">[1]TEHSHEET!$A$2:$A$3</definedName>
    <definedName name="MO_LIST_17">[1]REESTR_MO!$B$98:$B$106</definedName>
    <definedName name="MR_LIST">[1]REESTR_MO!$D$2:$D$35</definedName>
    <definedName name="org">[1]Титульный!$G$25</definedName>
  </definedNames>
  <calcPr calcId="145621"/>
</workbook>
</file>

<file path=xl/calcChain.xml><?xml version="1.0" encoding="utf-8"?>
<calcChain xmlns="http://schemas.openxmlformats.org/spreadsheetml/2006/main">
  <c r="F29" i="1" l="1"/>
  <c r="F26" i="1"/>
  <c r="F11" i="1"/>
  <c r="F17" i="1" l="1"/>
  <c r="F9" i="1" s="1"/>
  <c r="F39" i="1" s="1"/>
  <c r="F38" i="1" l="1"/>
  <c r="F7" i="1"/>
  <c r="C6" i="1"/>
  <c r="E6" i="1" s="1"/>
  <c r="F6" i="1" s="1"/>
</calcChain>
</file>

<file path=xl/sharedStrings.xml><?xml version="1.0" encoding="utf-8"?>
<sst xmlns="http://schemas.openxmlformats.org/spreadsheetml/2006/main" count="263" uniqueCount="202">
  <si>
    <r>
      <t xml:space="preserve"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
</t>
    </r>
    <r>
      <rPr>
        <sz val="9"/>
        <rFont val="Tahoma"/>
        <family val="2"/>
        <charset val="204"/>
      </rPr>
      <t>(в части регулируемой деятельности)</t>
    </r>
    <r>
      <rPr>
        <b/>
        <sz val="9"/>
        <rFont val="Tahoma"/>
        <family val="2"/>
        <charset val="204"/>
      </rPr>
      <t xml:space="preserve"> *</t>
    </r>
  </si>
  <si>
    <t>№ п/п</t>
  </si>
  <si>
    <t>Наименование показателя</t>
  </si>
  <si>
    <t>Единица измерения</t>
  </si>
  <si>
    <t>Значение</t>
  </si>
  <si>
    <t>1</t>
  </si>
  <si>
    <t>Вид регулируемой деятельности</t>
  </si>
  <si>
    <t>x</t>
  </si>
  <si>
    <t xml:space="preserve">Выручка от регулируемой деятельности </t>
  </si>
  <si>
    <t>тыс.руб.</t>
  </si>
  <si>
    <t xml:space="preserve">Себестоимость производимых товаров (оказываемых услуг) по регулируемому виду деятельности, в том числе: </t>
  </si>
  <si>
    <t>3.1</t>
  </si>
  <si>
    <t>Расходы на покупаемую тепловую энергию (мощность)</t>
  </si>
  <si>
    <t>3.2</t>
  </si>
  <si>
    <t>Расходы на топливо</t>
  </si>
  <si>
    <t>3.2.1</t>
  </si>
  <si>
    <t>газ природный по регулируемой цене</t>
  </si>
  <si>
    <t>Стоимость</t>
  </si>
  <si>
    <t>Объем</t>
  </si>
  <si>
    <t>тыс. м3</t>
  </si>
  <si>
    <t>Стоимость 1й единицы объема с учетом доставки (транспортировки)</t>
  </si>
  <si>
    <t>Способ приобретения</t>
  </si>
  <si>
    <t>прямые договора без торгов</t>
  </si>
  <si>
    <t>Добавить вид топлива</t>
  </si>
  <si>
    <t>3.3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</si>
  <si>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</si>
  <si>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3.3.1</t>
  </si>
  <si>
    <t>Средневзвешенная стоимость 1 кВт*ч (с учетом мощности)</t>
  </si>
  <si>
    <t>руб.</t>
  </si>
  <si>
    <t>3.3.2</t>
  </si>
  <si>
    <t>Объем приобретенной электрической энергии</t>
  </si>
  <si>
    <t>тыс. кВт*ч</t>
  </si>
  <si>
    <t>3.4</t>
  </si>
  <si>
    <t>Расходы на приобретение холодной воды, используемой в технологическом процессе</t>
  </si>
  <si>
    <t>3.5</t>
  </si>
  <si>
    <t>Расходы на химреагенты, используемые в технологическом процессе</t>
  </si>
  <si>
    <t>3.6</t>
  </si>
  <si>
    <t xml:space="preserve">   Расходы на оплату труда основного производственного персонала</t>
  </si>
  <si>
    <t>3.7</t>
  </si>
  <si>
    <t xml:space="preserve">   Отчисления на социальные нужды основного производственного персонала</t>
  </si>
  <si>
    <t>3.8</t>
  </si>
  <si>
    <t>Расходы на амортизацию основных производственных средств, используемых в технологическом процессе</t>
  </si>
  <si>
    <t>3.9</t>
  </si>
  <si>
    <t>Расходы на аренду имущества, используемого в технологическом процессе</t>
  </si>
  <si>
    <t>3.10</t>
  </si>
  <si>
    <t>Общепроизводственные (цеховые) расходы, в том числе:</t>
  </si>
  <si>
    <t>3.10.1</t>
  </si>
  <si>
    <t>Расходы на оплату труда</t>
  </si>
  <si>
    <t>3.10.2</t>
  </si>
  <si>
    <t>Отчисления на социальные нужды</t>
  </si>
  <si>
    <t>3.11</t>
  </si>
  <si>
    <t>Общехозяйственные (управленческие) расходы</t>
  </si>
  <si>
    <t>3.11.1</t>
  </si>
  <si>
    <t>3.11.2</t>
  </si>
  <si>
    <t>3.12</t>
  </si>
  <si>
    <t>Расходы на ремонт (капитальный и текущий) основных производственных средств</t>
  </si>
  <si>
    <t>3.12.1</t>
  </si>
  <si>
    <t>Справочно: расходы на капитальный ремонт основных производственных средств</t>
  </si>
  <si>
    <t>3.12.2</t>
  </si>
  <si>
    <t>Справочно: расходы на текущий ремонт основных производственных средств</t>
  </si>
  <si>
    <t>3.13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</si>
  <si>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</si>
  <si>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Удалить запись</t>
  </si>
  <si>
    <t>3.14</t>
  </si>
  <si>
    <t>Другие затраты ,относимые на себестоимость продукции</t>
  </si>
  <si>
    <t>Добавить запись</t>
  </si>
  <si>
    <t>4</t>
  </si>
  <si>
    <t>Валовая прибыль от продажи товаров и услуг по регулируемому виду деятельности (теплоснабжение и передача тепловой энергии)</t>
  </si>
  <si>
    <t>5</t>
  </si>
  <si>
    <t>Чистая прибыль от регулируемого вида деятельности, в том числе:</t>
  </si>
  <si>
    <t>5.1</t>
  </si>
  <si>
    <t>чистая прибыль на финансирование мероприятий, предусмотренных инвестиционной программой по развитию системы теплоснабжения</t>
  </si>
  <si>
    <t>6</t>
  </si>
  <si>
    <t>Изменение стоимости основных фондов</t>
  </si>
  <si>
    <t>6.1</t>
  </si>
  <si>
    <t>за счет ввода (вывода) из эксплуатации</t>
  </si>
  <si>
    <t>6.1.1</t>
  </si>
  <si>
    <t>Справочно: стоимость введенных в эксплуатацию основных фондов</t>
  </si>
  <si>
    <t>6.1.2</t>
  </si>
  <si>
    <t>Справочно: стоимость выведенных из эксплуатацию основных фондов</t>
  </si>
  <si>
    <t>6.1.3</t>
  </si>
  <si>
    <t>Справочно: стоимость основных фондов на начало отчетного периода</t>
  </si>
  <si>
    <t>7</t>
  </si>
  <si>
    <t xml:space="preserve">Установленная тепловая мощность </t>
  </si>
  <si>
    <t>Гкал/ч</t>
  </si>
  <si>
    <t>8</t>
  </si>
  <si>
    <t xml:space="preserve">Присоединенная нагрузка </t>
  </si>
  <si>
    <t>9</t>
  </si>
  <si>
    <t xml:space="preserve">Объем вырабатываемой регулируемой организацией тепловой энергии </t>
  </si>
  <si>
    <t>тыс. Гкал</t>
  </si>
  <si>
    <t>9.1</t>
  </si>
  <si>
    <t>Справочно: объем тепловой энергии на технологические нужды производства</t>
  </si>
  <si>
    <t>10</t>
  </si>
  <si>
    <t>Объем покупаемой регулируемой организацией тепловой энергии</t>
  </si>
  <si>
    <t>11</t>
  </si>
  <si>
    <t>Объем тепловой энергии, отпускаемой потребителям, в том числе:</t>
  </si>
  <si>
    <t>11.1</t>
  </si>
  <si>
    <t>По приборам учета</t>
  </si>
  <si>
    <t>11.2</t>
  </si>
  <si>
    <t>По нормативам потребления</t>
  </si>
  <si>
    <t>12</t>
  </si>
  <si>
    <t>Технологические потери тепловой энергии при передаче по тепловым сетям</t>
  </si>
  <si>
    <t>%</t>
  </si>
  <si>
    <t>13</t>
  </si>
  <si>
    <t>Справочно: потери тепла через изоляцию труб</t>
  </si>
  <si>
    <t>тыс.Гкал</t>
  </si>
  <si>
    <t>14</t>
  </si>
  <si>
    <t>Протяженность магистральных сетей и тепловых вводов (в однотрубном исчислении)</t>
  </si>
  <si>
    <t>км</t>
  </si>
  <si>
    <t>15</t>
  </si>
  <si>
    <t>Протяженность разводящих сетей (в однотрубном исчислении)</t>
  </si>
  <si>
    <t>16</t>
  </si>
  <si>
    <t>Количество теплоэлектростанций</t>
  </si>
  <si>
    <t>ед.</t>
  </si>
  <si>
    <t>17</t>
  </si>
  <si>
    <t>Количество тепловых станций и котельных</t>
  </si>
  <si>
    <t>18</t>
  </si>
  <si>
    <t>Количество тепловых пунктов</t>
  </si>
  <si>
    <t>19</t>
  </si>
  <si>
    <t>Среднесписочная численность основного производственного персонала</t>
  </si>
  <si>
    <t>чел.</t>
  </si>
  <si>
    <t>20</t>
  </si>
  <si>
    <t>Удельный расход условного топлива на единицу тепловой энергии, отпускаемой в тепловую сеть</t>
  </si>
  <si>
    <t>кг у.т./Гкал</t>
  </si>
  <si>
    <t>21</t>
  </si>
  <si>
    <t>Удельный расход электрической энергии на единицу тепловой энергии, отпускаемой в тепловую сеть</t>
  </si>
  <si>
    <t>кВт*ч/Гкал</t>
  </si>
  <si>
    <t>22</t>
  </si>
  <si>
    <t>Удельный расход холодной воды на единицу тепловой энергии, отпускаемой в тепловую сеть</t>
  </si>
  <si>
    <t>куб. м/Гкал</t>
  </si>
  <si>
    <t>23</t>
  </si>
  <si>
    <t>Комментарии</t>
  </si>
  <si>
    <t>*</t>
  </si>
  <si>
    <t>Раскрывается не позднее 30 дней со дня сдачи годового бухгалтерского баланса в налоговые органы.</t>
  </si>
  <si>
    <t>ЗАО "МЕТАКЛЭЙ" 2013 год</t>
  </si>
  <si>
    <t>Субъект РФ</t>
  </si>
  <si>
    <t>Брянская область</t>
  </si>
  <si>
    <t>Публикация</t>
  </si>
  <si>
    <t>На сайте регулирующего органа</t>
  </si>
  <si>
    <t>Происходило ли изменение тарифа в текущем году</t>
  </si>
  <si>
    <t>нет</t>
  </si>
  <si>
    <t>Дата предоставления годовой бухгалтерской отчетности в налоговые органы</t>
  </si>
  <si>
    <t>Период регулирования (Отчетный период)</t>
  </si>
  <si>
    <t>Начало очередного периода регулирования</t>
  </si>
  <si>
    <t>Окончание очередного периода регулирования</t>
  </si>
  <si>
    <t>Является ли данное юридическое лицо подразделением (филиалом) другой организации</t>
  </si>
  <si>
    <t>Наименование организации</t>
  </si>
  <si>
    <t>ЗАО "Метаклэй"</t>
  </si>
  <si>
    <t>Наименование ПОДРАЗДЕЛЕНИЯ</t>
  </si>
  <si>
    <t>ИНН</t>
  </si>
  <si>
    <t>3254506029</t>
  </si>
  <si>
    <t>КПП</t>
  </si>
  <si>
    <t>325401001</t>
  </si>
  <si>
    <t>Вид деятельности</t>
  </si>
  <si>
    <t>производство (некомбинированная выработка)+передача+сбыт</t>
  </si>
  <si>
    <t>Превышает ли выручка от регулируемой деятельности 80% совокупной выручки за отчетный год</t>
  </si>
  <si>
    <t>Режим налогообложения</t>
  </si>
  <si>
    <t>общий</t>
  </si>
  <si>
    <t>Организация выполняет инвестиционную программу</t>
  </si>
  <si>
    <t>Система теплоснабжения</t>
  </si>
  <si>
    <t>Условный порядковый номер</t>
  </si>
  <si>
    <t>Описание</t>
  </si>
  <si>
    <t>город Карачев</t>
  </si>
  <si>
    <t>Муниципальный район, на территории которого размещена система теплоснабжения</t>
  </si>
  <si>
    <t>Муниципальное образование, на территории которого размещена система теплоснабжения</t>
  </si>
  <si>
    <t>Наименование МР</t>
  </si>
  <si>
    <t>Наименование МО</t>
  </si>
  <si>
    <t>ОКТМО</t>
  </si>
  <si>
    <t>Карачевский муниципальный район</t>
  </si>
  <si>
    <t>Город Карачев</t>
  </si>
  <si>
    <t>15624101</t>
  </si>
  <si>
    <t>Добавить МО</t>
  </si>
  <si>
    <t>Добавить МР</t>
  </si>
  <si>
    <t>Адрес организации</t>
  </si>
  <si>
    <t>Юридический адрес:</t>
  </si>
  <si>
    <t>242050 г.Карачев Брянской обл., ул. Карла Маркса ,15</t>
  </si>
  <si>
    <t>Почтовый адрес:</t>
  </si>
  <si>
    <t>Руководитель</t>
  </si>
  <si>
    <t>Фамилия, имя, отчество:</t>
  </si>
  <si>
    <t>Штепа С.В.</t>
  </si>
  <si>
    <t>(код) номер телефона:</t>
  </si>
  <si>
    <t>+7-48335-2-35-90</t>
  </si>
  <si>
    <t>Главный бухгалтер</t>
  </si>
  <si>
    <t>Щекотихин И.В.</t>
  </si>
  <si>
    <t>Должностное лицо, ответственное за составление формы</t>
  </si>
  <si>
    <t>Шкурина Г.В.</t>
  </si>
  <si>
    <t>Должность:</t>
  </si>
  <si>
    <t>Начальник ПЭО</t>
  </si>
  <si>
    <t>e-mail:</t>
  </si>
  <si>
    <t>info@metaclay.com</t>
  </si>
  <si>
    <t xml:space="preserve">Показатели подлежащие раскрытию в сфере теплоснабжения и сфере оказания услуг по передаче тепловой энергии 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</si>
  <si>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*</t>
  </si>
  <si>
    <t>2</t>
  </si>
  <si>
    <t>3</t>
  </si>
  <si>
    <t>Количество аварий на системах теплоснабжения (единиц на км) **</t>
  </si>
  <si>
    <t>Количество часов (суммарно за календарный год), превышающих допустимую продолжительность перерыва подачи тепловой энергии в отопительный период</t>
  </si>
  <si>
    <t>2.1</t>
  </si>
  <si>
    <t xml:space="preserve">Количество потребителей, затронутых ограничениями подачи тепловой энергии </t>
  </si>
  <si>
    <t>Количество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</si>
  <si>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**</t>
  </si>
  <si>
    <t>Учитывать любое нарушение системы.</t>
  </si>
  <si>
    <t>ЗАО "МЕТАКЛЭЙ" 2013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</si>
</sst>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"/>
    <numFmt numFmtId="165" formatCode="#,##0.000"/>
  </numFmts>
  <fonts count="17" x14ac:knownFonts="1">
    <font>
      <sz val="11"/>
      <color theme="1"/>
      <name val="Calibri"/>
      <family val="2"/>
      <scheme val="minor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9"/>
      <color indexed="22"/>
      <name val="Tahoma"/>
      <family val="2"/>
      <charset val="204"/>
    </font>
    <font>
      <sz val="10"/>
      <name val="Arial Cyr"/>
      <charset val="204"/>
    </font>
    <font>
      <u/>
      <sz val="10"/>
      <color indexed="12"/>
      <name val="Arial Cyr"/>
      <charset val="204"/>
    </font>
    <font>
      <b/>
      <u/>
      <sz val="9"/>
      <color indexed="12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sz val="11"/>
      <color indexed="8"/>
      <name val="Calibri"/>
      <family val="2"/>
      <charset val="204"/>
    </font>
    <font>
      <sz val="9"/>
      <color indexed="9"/>
      <name val="Tahoma"/>
      <family val="2"/>
      <charset val="204"/>
    </font>
    <font>
      <sz val="8"/>
      <name val="Verdana"/>
      <family val="2"/>
      <charset val="204"/>
    </font>
    <font>
      <b/>
      <sz val="9"/>
      <color indexed="48"/>
      <name val="Tahoma"/>
      <family val="2"/>
      <charset val="204"/>
    </font>
    <font>
      <b/>
      <sz val="10"/>
      <name val="Tahoma"/>
      <family val="2"/>
      <charset val="204"/>
    </font>
    <font>
      <sz val="10"/>
      <name val="Tahoma"/>
      <family val="2"/>
      <charset val="204"/>
    </font>
    <font>
      <sz val="10"/>
      <name val="Arial"/>
      <family val="2"/>
      <charset val="204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43"/>
        <bgColor indexed="64"/>
      </patternFill>
    </fill>
    <fill>
      <patternFill patternType="lightDown">
        <fgColor indexed="31"/>
        <bgColor indexed="9"/>
      </patternFill>
    </fill>
  </fills>
  <borders count="8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3"/>
      </top>
      <bottom/>
      <diagonal/>
    </border>
    <border>
      <left style="thin">
        <color indexed="64"/>
      </left>
      <right style="medium">
        <color indexed="64"/>
      </right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3"/>
      </bottom>
      <diagonal/>
    </border>
    <border>
      <left style="thin">
        <color indexed="64"/>
      </left>
      <right style="medium">
        <color indexed="64"/>
      </right>
      <top/>
      <bottom style="medium">
        <color indexed="63"/>
      </bottom>
      <diagonal/>
    </border>
    <border>
      <left style="thin">
        <color indexed="64"/>
      </left>
      <right/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/>
      <right style="medium">
        <color indexed="64"/>
      </right>
      <top style="thin">
        <color indexed="63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3"/>
      </bottom>
      <diagonal/>
    </border>
    <border>
      <left style="thin">
        <color indexed="63"/>
      </left>
      <right style="thin">
        <color indexed="64"/>
      </right>
      <top style="thin">
        <color indexed="63"/>
      </top>
      <bottom style="thin">
        <color indexed="64"/>
      </bottom>
      <diagonal/>
    </border>
    <border>
      <left style="thin">
        <color indexed="64"/>
      </left>
      <right/>
      <top style="thin">
        <color indexed="63"/>
      </top>
      <bottom style="thin">
        <color indexed="64"/>
      </bottom>
      <diagonal/>
    </border>
    <border>
      <left/>
      <right style="thin">
        <color indexed="64"/>
      </right>
      <top style="thin">
        <color indexed="63"/>
      </top>
      <bottom style="thin">
        <color indexed="64"/>
      </bottom>
      <diagonal/>
    </border>
    <border>
      <left style="thin">
        <color indexed="64"/>
      </left>
      <right style="medium">
        <color indexed="63"/>
      </right>
      <top style="thin">
        <color indexed="63"/>
      </top>
      <bottom style="thin">
        <color indexed="64"/>
      </bottom>
      <diagonal/>
    </border>
    <border>
      <left style="thin">
        <color indexed="6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3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3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3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3"/>
      </right>
      <top/>
      <bottom/>
      <diagonal/>
    </border>
    <border>
      <left style="thin">
        <color indexed="63"/>
      </left>
      <right style="thin">
        <color indexed="64"/>
      </right>
      <top style="thin">
        <color indexed="64"/>
      </top>
      <bottom style="medium">
        <color indexed="63"/>
      </bottom>
      <diagonal/>
    </border>
    <border>
      <left style="thin">
        <color indexed="64"/>
      </left>
      <right/>
      <top style="thin">
        <color indexed="64"/>
      </top>
      <bottom style="medium">
        <color indexed="63"/>
      </bottom>
      <diagonal/>
    </border>
    <border>
      <left/>
      <right style="thin">
        <color indexed="64"/>
      </right>
      <top style="thin">
        <color indexed="64"/>
      </top>
      <bottom style="medium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3"/>
      </bottom>
      <diagonal/>
    </border>
    <border>
      <left style="thin">
        <color indexed="64"/>
      </left>
      <right style="medium">
        <color indexed="63"/>
      </right>
      <top style="thin">
        <color indexed="64"/>
      </top>
      <bottom style="medium">
        <color indexed="63"/>
      </bottom>
      <diagonal/>
    </border>
    <border>
      <left style="thin">
        <color indexed="64"/>
      </left>
      <right/>
      <top/>
      <bottom style="medium">
        <color indexed="63"/>
      </bottom>
      <diagonal/>
    </border>
    <border>
      <left/>
      <right/>
      <top/>
      <bottom style="medium">
        <color indexed="63"/>
      </bottom>
      <diagonal/>
    </border>
    <border>
      <left/>
      <right style="medium">
        <color indexed="64"/>
      </right>
      <top/>
      <bottom style="medium">
        <color indexed="63"/>
      </bottom>
      <diagonal/>
    </border>
    <border>
      <left style="thin">
        <color indexed="63"/>
      </left>
      <right/>
      <top style="thin">
        <color indexed="63"/>
      </top>
      <bottom style="medium">
        <color indexed="63"/>
      </bottom>
      <diagonal/>
    </border>
    <border>
      <left/>
      <right/>
      <top style="thin">
        <color indexed="63"/>
      </top>
      <bottom style="medium">
        <color indexed="63"/>
      </bottom>
      <diagonal/>
    </border>
    <border>
      <left/>
      <right style="medium">
        <color indexed="63"/>
      </right>
      <top style="thin">
        <color indexed="63"/>
      </top>
      <bottom style="medium">
        <color indexed="63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3"/>
      </right>
      <top style="thin">
        <color indexed="63"/>
      </top>
      <bottom style="medium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medium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  <diagonal/>
    </border>
    <border>
      <left style="dashed">
        <color indexed="63"/>
      </left>
      <right style="dashed">
        <color indexed="63"/>
      </right>
      <top style="thin">
        <color indexed="63"/>
      </top>
      <bottom style="thin">
        <color indexed="63"/>
      </bottom>
      <diagonal/>
    </border>
    <border>
      <left style="dashed">
        <color indexed="63"/>
      </left>
      <right style="medium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  <diagonal/>
    </border>
    <border>
      <left style="dashed">
        <color indexed="63"/>
      </left>
      <right style="dashed">
        <color indexed="63"/>
      </right>
      <top style="thin">
        <color indexed="63"/>
      </top>
      <bottom style="medium">
        <color indexed="63"/>
      </bottom>
      <diagonal/>
    </border>
    <border>
      <left style="dashed">
        <color indexed="63"/>
      </left>
      <right style="medium">
        <color indexed="63"/>
      </right>
      <top style="thin">
        <color indexed="63"/>
      </top>
      <bottom style="medium">
        <color indexed="63"/>
      </bottom>
      <diagonal/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4"/>
      </bottom>
      <diagonal/>
    </border>
    <border>
      <left style="dashed">
        <color indexed="63"/>
      </left>
      <right style="dashed">
        <color indexed="63"/>
      </right>
      <top style="thin">
        <color indexed="63"/>
      </top>
      <bottom style="thin">
        <color indexed="64"/>
      </bottom>
      <diagonal/>
    </border>
    <border>
      <left style="dashed">
        <color indexed="63"/>
      </left>
      <right style="medium">
        <color indexed="63"/>
      </right>
      <top style="thin">
        <color indexed="63"/>
      </top>
      <bottom style="thin">
        <color indexed="64"/>
      </bottom>
      <diagonal/>
    </border>
    <border>
      <left style="thin">
        <color indexed="63"/>
      </left>
      <right style="dashed">
        <color indexed="63"/>
      </right>
      <top style="thin">
        <color indexed="64"/>
      </top>
      <bottom style="medium">
        <color indexed="63"/>
      </bottom>
      <diagonal/>
    </border>
    <border>
      <left style="dashed">
        <color indexed="63"/>
      </left>
      <right style="dashed">
        <color indexed="63"/>
      </right>
      <top style="thin">
        <color indexed="64"/>
      </top>
      <bottom style="medium">
        <color indexed="63"/>
      </bottom>
      <diagonal/>
    </border>
    <border>
      <left style="dashed">
        <color indexed="63"/>
      </left>
      <right style="medium">
        <color indexed="63"/>
      </right>
      <top style="thin">
        <color indexed="64"/>
      </top>
      <bottom style="medium">
        <color indexed="63"/>
      </bottom>
      <diagonal/>
    </border>
    <border>
      <left style="thin">
        <color indexed="63"/>
      </left>
      <right style="dashed">
        <color indexed="64"/>
      </right>
      <top style="thin">
        <color indexed="63"/>
      </top>
      <bottom style="medium">
        <color indexed="63"/>
      </bottom>
      <diagonal/>
    </border>
    <border>
      <left style="dashed">
        <color indexed="64"/>
      </left>
      <right style="dashed">
        <color indexed="64"/>
      </right>
      <top style="thin">
        <color indexed="63"/>
      </top>
      <bottom style="medium">
        <color indexed="63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3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3"/>
      </top>
      <bottom style="thin">
        <color indexed="64"/>
      </bottom>
      <diagonal/>
    </border>
  </borders>
  <cellStyleXfs count="12">
    <xf numFmtId="0" fontId="0" fillId="0" borderId="0"/>
    <xf numFmtId="0" fontId="4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4" fillId="0" borderId="0"/>
    <xf numFmtId="0" fontId="10" fillId="0" borderId="0"/>
    <xf numFmtId="0" fontId="10" fillId="0" borderId="0"/>
    <xf numFmtId="49" fontId="2" fillId="0" borderId="0" applyBorder="0">
      <alignment vertical="top"/>
    </xf>
    <xf numFmtId="0" fontId="8" fillId="0" borderId="0"/>
    <xf numFmtId="0" fontId="14" fillId="0" borderId="0"/>
  </cellStyleXfs>
  <cellXfs count="221">
    <xf numFmtId="0" fontId="0" fillId="0" borderId="0" xfId="0"/>
    <xf numFmtId="0" fontId="2" fillId="3" borderId="0" xfId="0" applyNumberFormat="1" applyFont="1" applyFill="1" applyBorder="1" applyAlignment="1" applyProtection="1">
      <alignment wrapText="1"/>
    </xf>
    <xf numFmtId="0" fontId="1" fillId="3" borderId="0" xfId="0" applyNumberFormat="1" applyFont="1" applyFill="1" applyBorder="1" applyAlignment="1" applyProtection="1">
      <alignment horizontal="center" wrapText="1"/>
    </xf>
    <xf numFmtId="0" fontId="2" fillId="3" borderId="5" xfId="0" applyNumberFormat="1" applyFont="1" applyFill="1" applyBorder="1" applyAlignment="1" applyProtection="1">
      <alignment wrapText="1"/>
    </xf>
    <xf numFmtId="0" fontId="1" fillId="3" borderId="6" xfId="0" applyNumberFormat="1" applyFont="1" applyFill="1" applyBorder="1" applyAlignment="1" applyProtection="1">
      <alignment horizontal="center" wrapText="1"/>
    </xf>
    <xf numFmtId="0" fontId="1" fillId="3" borderId="7" xfId="0" applyNumberFormat="1" applyFont="1" applyFill="1" applyBorder="1" applyAlignment="1" applyProtection="1">
      <alignment horizontal="center" wrapText="1"/>
    </xf>
    <xf numFmtId="0" fontId="2" fillId="3" borderId="8" xfId="0" applyNumberFormat="1" applyFont="1" applyFill="1" applyBorder="1" applyAlignment="1" applyProtection="1">
      <alignment wrapText="1"/>
    </xf>
    <xf numFmtId="0" fontId="1" fillId="3" borderId="9" xfId="0" applyNumberFormat="1" applyFont="1" applyFill="1" applyBorder="1" applyAlignment="1" applyProtection="1">
      <alignment horizontal="center" vertical="center" wrapText="1"/>
    </xf>
    <xf numFmtId="0" fontId="1" fillId="3" borderId="12" xfId="0" applyNumberFormat="1" applyFont="1" applyFill="1" applyBorder="1" applyAlignment="1" applyProtection="1">
      <alignment horizontal="center" vertical="center" wrapText="1"/>
    </xf>
    <xf numFmtId="0" fontId="1" fillId="3" borderId="13" xfId="0" applyNumberFormat="1" applyFont="1" applyFill="1" applyBorder="1" applyAlignment="1" applyProtection="1">
      <alignment horizontal="center" wrapText="1"/>
    </xf>
    <xf numFmtId="0" fontId="3" fillId="3" borderId="14" xfId="0" applyNumberFormat="1" applyFont="1" applyFill="1" applyBorder="1" applyAlignment="1" applyProtection="1">
      <alignment horizontal="center" vertical="center" wrapText="1"/>
    </xf>
    <xf numFmtId="0" fontId="2" fillId="3" borderId="8" xfId="0" applyNumberFormat="1" applyFont="1" applyFill="1" applyBorder="1" applyAlignment="1" applyProtection="1">
      <alignment horizontal="right" vertical="top"/>
    </xf>
    <xf numFmtId="49" fontId="2" fillId="3" borderId="16" xfId="0" applyNumberFormat="1" applyFont="1" applyFill="1" applyBorder="1" applyAlignment="1" applyProtection="1">
      <alignment horizontal="center" vertical="center"/>
    </xf>
    <xf numFmtId="0" fontId="2" fillId="3" borderId="17" xfId="0" applyFont="1" applyFill="1" applyBorder="1" applyAlignment="1" applyProtection="1">
      <alignment horizontal="center" vertical="center" wrapText="1"/>
    </xf>
    <xf numFmtId="0" fontId="2" fillId="4" borderId="19" xfId="1" applyFont="1" applyFill="1" applyBorder="1" applyAlignment="1" applyProtection="1">
      <alignment horizontal="center" vertical="center" wrapText="1"/>
    </xf>
    <xf numFmtId="49" fontId="2" fillId="3" borderId="20" xfId="0" applyNumberFormat="1" applyFont="1" applyFill="1" applyBorder="1" applyAlignment="1" applyProtection="1">
      <alignment horizontal="center" vertical="center"/>
    </xf>
    <xf numFmtId="0" fontId="2" fillId="3" borderId="21" xfId="0" applyFont="1" applyFill="1" applyBorder="1" applyAlignment="1" applyProtection="1">
      <alignment horizontal="center" vertical="center" wrapText="1"/>
    </xf>
    <xf numFmtId="4" fontId="2" fillId="5" borderId="23" xfId="0" applyNumberFormat="1" applyFont="1" applyFill="1" applyBorder="1" applyAlignment="1" applyProtection="1">
      <alignment horizontal="center" vertical="center"/>
      <protection locked="0"/>
    </xf>
    <xf numFmtId="4" fontId="2" fillId="4" borderId="23" xfId="0" applyNumberFormat="1" applyFont="1" applyFill="1" applyBorder="1" applyAlignment="1" applyProtection="1">
      <alignment horizontal="center" vertical="center"/>
    </xf>
    <xf numFmtId="0" fontId="2" fillId="3" borderId="26" xfId="0" applyFont="1" applyFill="1" applyBorder="1" applyAlignment="1" applyProtection="1">
      <alignment vertical="center" wrapText="1"/>
    </xf>
    <xf numFmtId="0" fontId="2" fillId="3" borderId="25" xfId="0" applyFont="1" applyFill="1" applyBorder="1" applyAlignment="1" applyProtection="1">
      <alignment vertical="center" wrapText="1"/>
    </xf>
    <xf numFmtId="0" fontId="2" fillId="5" borderId="29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29" xfId="0" applyFont="1" applyFill="1" applyBorder="1" applyAlignment="1" applyProtection="1">
      <alignment horizontal="center" vertical="center" wrapText="1"/>
    </xf>
    <xf numFmtId="49" fontId="2" fillId="5" borderId="23" xfId="0" applyNumberFormat="1" applyFont="1" applyFill="1" applyBorder="1" applyAlignment="1" applyProtection="1">
      <alignment horizontal="center" vertical="center" wrapText="1"/>
      <protection locked="0"/>
    </xf>
    <xf numFmtId="0" fontId="6" fillId="6" borderId="32" xfId="2" applyFont="1" applyFill="1" applyBorder="1" applyAlignment="1" applyProtection="1">
      <alignment horizontal="center" vertical="center" wrapText="1"/>
    </xf>
    <xf numFmtId="0" fontId="6" fillId="6" borderId="33" xfId="3" applyFont="1" applyFill="1" applyBorder="1" applyAlignment="1" applyProtection="1">
      <alignment vertical="center" wrapText="1"/>
    </xf>
    <xf numFmtId="0" fontId="6" fillId="6" borderId="33" xfId="2" applyFont="1" applyFill="1" applyBorder="1" applyAlignment="1" applyProtection="1">
      <alignment vertical="center" wrapText="1"/>
    </xf>
    <xf numFmtId="0" fontId="6" fillId="6" borderId="34" xfId="2" applyFont="1" applyFill="1" applyBorder="1" applyAlignment="1" applyProtection="1">
      <alignment vertical="center" wrapText="1"/>
    </xf>
    <xf numFmtId="49" fontId="2" fillId="3" borderId="30" xfId="0" applyNumberFormat="1" applyFont="1" applyFill="1" applyBorder="1" applyAlignment="1" applyProtection="1">
      <alignment horizontal="center" vertical="center"/>
    </xf>
    <xf numFmtId="164" fontId="2" fillId="5" borderId="23" xfId="0" applyNumberFormat="1" applyFont="1" applyFill="1" applyBorder="1" applyAlignment="1" applyProtection="1">
      <alignment horizontal="center" vertical="center"/>
      <protection locked="0"/>
    </xf>
    <xf numFmtId="4" fontId="2" fillId="7" borderId="23" xfId="0" applyNumberFormat="1" applyFont="1" applyFill="1" applyBorder="1" applyAlignment="1" applyProtection="1">
      <alignment horizontal="center" vertical="center"/>
      <protection locked="0"/>
    </xf>
    <xf numFmtId="0" fontId="6" fillId="3" borderId="8" xfId="3" applyFont="1" applyFill="1" applyBorder="1" applyAlignment="1" applyProtection="1">
      <alignment horizontal="center" vertical="center" wrapText="1"/>
    </xf>
    <xf numFmtId="49" fontId="2" fillId="3" borderId="21" xfId="0" applyNumberFormat="1" applyFont="1" applyFill="1" applyBorder="1" applyAlignment="1" applyProtection="1">
      <alignment horizontal="center" vertical="center"/>
    </xf>
    <xf numFmtId="0" fontId="2" fillId="0" borderId="22" xfId="0" applyNumberFormat="1" applyFont="1" applyFill="1" applyBorder="1" applyAlignment="1" applyProtection="1">
      <alignment horizontal="center" vertical="center" wrapText="1"/>
    </xf>
    <xf numFmtId="2" fontId="2" fillId="5" borderId="36" xfId="0" applyNumberFormat="1" applyFont="1" applyFill="1" applyBorder="1" applyAlignment="1" applyProtection="1">
      <alignment horizontal="center" vertical="center"/>
      <protection locked="0"/>
    </xf>
    <xf numFmtId="0" fontId="2" fillId="3" borderId="37" xfId="0" applyNumberFormat="1" applyFont="1" applyFill="1" applyBorder="1" applyAlignment="1" applyProtection="1"/>
    <xf numFmtId="0" fontId="9" fillId="3" borderId="8" xfId="0" applyNumberFormat="1" applyFont="1" applyFill="1" applyBorder="1" applyAlignment="1" applyProtection="1"/>
    <xf numFmtId="49" fontId="2" fillId="3" borderId="20" xfId="4" applyNumberFormat="1" applyFont="1" applyFill="1" applyBorder="1" applyAlignment="1" applyProtection="1">
      <alignment horizontal="center" vertical="center"/>
    </xf>
    <xf numFmtId="0" fontId="2" fillId="3" borderId="21" xfId="4" applyFont="1" applyFill="1" applyBorder="1" applyAlignment="1" applyProtection="1">
      <alignment horizontal="center" vertical="center" wrapText="1"/>
    </xf>
    <xf numFmtId="49" fontId="0" fillId="3" borderId="20" xfId="0" applyNumberFormat="1" applyFill="1" applyBorder="1" applyAlignment="1" applyProtection="1">
      <alignment horizontal="center" vertical="center"/>
    </xf>
    <xf numFmtId="49" fontId="2" fillId="3" borderId="20" xfId="5" applyNumberFormat="1" applyFont="1" applyFill="1" applyBorder="1" applyAlignment="1" applyProtection="1">
      <alignment horizontal="center" vertical="center"/>
    </xf>
    <xf numFmtId="3" fontId="2" fillId="5" borderId="23" xfId="0" applyNumberFormat="1" applyFont="1" applyFill="1" applyBorder="1" applyAlignment="1" applyProtection="1">
      <alignment horizontal="center" vertical="center"/>
      <protection locked="0"/>
    </xf>
    <xf numFmtId="0" fontId="2" fillId="0" borderId="41" xfId="0" applyNumberFormat="1" applyFont="1" applyFill="1" applyBorder="1" applyAlignment="1" applyProtection="1">
      <alignment horizontal="center" vertical="center" wrapText="1"/>
    </xf>
    <xf numFmtId="49" fontId="2" fillId="7" borderId="42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0" xfId="0" applyNumberFormat="1" applyFont="1" applyFill="1" applyBorder="1" applyAlignment="1" applyProtection="1">
      <alignment horizontal="center" vertical="center"/>
    </xf>
    <xf numFmtId="0" fontId="2" fillId="3" borderId="0" xfId="0" applyNumberFormat="1" applyFont="1" applyFill="1" applyBorder="1" applyAlignment="1" applyProtection="1">
      <alignment vertical="center" wrapText="1"/>
    </xf>
    <xf numFmtId="0" fontId="2" fillId="3" borderId="0" xfId="0" applyNumberFormat="1" applyFont="1" applyFill="1" applyBorder="1" applyAlignment="1" applyProtection="1">
      <alignment horizontal="center" vertical="center" wrapText="1"/>
    </xf>
    <xf numFmtId="0" fontId="2" fillId="3" borderId="0" xfId="0" applyNumberFormat="1" applyFont="1" applyFill="1" applyBorder="1" applyAlignment="1" applyProtection="1">
      <alignment horizontal="center" vertical="center"/>
    </xf>
    <xf numFmtId="0" fontId="2" fillId="3" borderId="8" xfId="0" applyNumberFormat="1" applyFont="1" applyFill="1" applyBorder="1" applyAlignment="1" applyProtection="1"/>
    <xf numFmtId="0" fontId="1" fillId="3" borderId="0" xfId="0" applyNumberFormat="1" applyFont="1" applyFill="1" applyBorder="1" applyAlignment="1" applyProtection="1">
      <alignment horizontal="right" vertical="center" wrapText="1"/>
    </xf>
    <xf numFmtId="0" fontId="2" fillId="3" borderId="43" xfId="0" applyNumberFormat="1" applyFont="1" applyFill="1" applyBorder="1" applyAlignment="1" applyProtection="1"/>
    <xf numFmtId="0" fontId="2" fillId="3" borderId="44" xfId="0" applyNumberFormat="1" applyFont="1" applyFill="1" applyBorder="1" applyAlignment="1" applyProtection="1"/>
    <xf numFmtId="0" fontId="2" fillId="3" borderId="45" xfId="0" applyNumberFormat="1" applyFont="1" applyFill="1" applyBorder="1" applyAlignment="1" applyProtection="1"/>
    <xf numFmtId="0" fontId="2" fillId="3" borderId="0" xfId="1" applyFont="1" applyFill="1" applyBorder="1" applyAlignment="1" applyProtection="1">
      <alignment vertical="center" wrapText="1"/>
    </xf>
    <xf numFmtId="0" fontId="2" fillId="3" borderId="0" xfId="1" applyFont="1" applyFill="1" applyBorder="1" applyAlignment="1" applyProtection="1">
      <alignment horizontal="center" vertical="center" wrapText="1"/>
    </xf>
    <xf numFmtId="0" fontId="2" fillId="3" borderId="5" xfId="1" applyFont="1" applyFill="1" applyBorder="1" applyAlignment="1" applyProtection="1">
      <alignment vertical="center" wrapText="1"/>
    </xf>
    <xf numFmtId="0" fontId="2" fillId="3" borderId="6" xfId="1" applyFont="1" applyFill="1" applyBorder="1" applyAlignment="1" applyProtection="1">
      <alignment vertical="center" wrapText="1"/>
    </xf>
    <xf numFmtId="0" fontId="2" fillId="3" borderId="6" xfId="1" applyFont="1" applyFill="1" applyBorder="1" applyAlignment="1" applyProtection="1">
      <alignment horizontal="center" vertical="center" wrapText="1"/>
    </xf>
    <xf numFmtId="0" fontId="2" fillId="3" borderId="7" xfId="1" applyFont="1" applyFill="1" applyBorder="1" applyAlignment="1" applyProtection="1">
      <alignment vertical="center" wrapText="1"/>
    </xf>
    <xf numFmtId="0" fontId="2" fillId="3" borderId="8" xfId="1" applyFont="1" applyFill="1" applyBorder="1" applyAlignment="1" applyProtection="1">
      <alignment vertical="center" wrapText="1"/>
    </xf>
    <xf numFmtId="0" fontId="6" fillId="0" borderId="0" xfId="3" applyFont="1" applyBorder="1" applyAlignment="1" applyProtection="1">
      <alignment horizontal="left" vertical="center" wrapText="1" indent="1"/>
    </xf>
    <xf numFmtId="0" fontId="2" fillId="0" borderId="0" xfId="6" applyFont="1" applyBorder="1" applyAlignment="1" applyProtection="1">
      <alignment vertical="center" wrapText="1"/>
    </xf>
    <xf numFmtId="0" fontId="2" fillId="0" borderId="0" xfId="1" applyFont="1" applyFill="1" applyBorder="1" applyAlignment="1" applyProtection="1">
      <alignment horizontal="center" vertical="center" wrapText="1"/>
    </xf>
    <xf numFmtId="0" fontId="2" fillId="0" borderId="13" xfId="6" applyFont="1" applyBorder="1" applyAlignment="1" applyProtection="1">
      <alignment vertical="center" wrapText="1"/>
    </xf>
    <xf numFmtId="0" fontId="2" fillId="4" borderId="51" xfId="1" applyFont="1" applyFill="1" applyBorder="1" applyAlignment="1" applyProtection="1">
      <alignment horizontal="center" vertical="center" wrapText="1"/>
    </xf>
    <xf numFmtId="0" fontId="2" fillId="0" borderId="14" xfId="6" applyFont="1" applyBorder="1" applyAlignment="1" applyProtection="1">
      <alignment vertical="center" wrapText="1"/>
    </xf>
    <xf numFmtId="0" fontId="9" fillId="3" borderId="8" xfId="7" applyNumberFormat="1" applyFont="1" applyFill="1" applyBorder="1" applyAlignment="1" applyProtection="1">
      <alignment horizontal="center" vertical="center" wrapText="1"/>
    </xf>
    <xf numFmtId="0" fontId="2" fillId="5" borderId="51" xfId="1" applyFont="1" applyFill="1" applyBorder="1" applyAlignment="1" applyProtection="1">
      <alignment horizontal="center" vertical="center" wrapText="1"/>
      <protection locked="0"/>
    </xf>
    <xf numFmtId="49" fontId="1" fillId="3" borderId="0" xfId="7" applyNumberFormat="1" applyFont="1" applyFill="1" applyBorder="1" applyAlignment="1" applyProtection="1">
      <alignment horizontal="center" vertical="center" wrapText="1"/>
    </xf>
    <xf numFmtId="0" fontId="2" fillId="3" borderId="13" xfId="6" applyFont="1" applyFill="1" applyBorder="1" applyAlignment="1" applyProtection="1">
      <alignment vertical="center" wrapText="1"/>
    </xf>
    <xf numFmtId="14" fontId="2" fillId="4" borderId="52" xfId="1" applyNumberFormat="1" applyFont="1" applyFill="1" applyBorder="1" applyAlignment="1" applyProtection="1">
      <alignment horizontal="center" vertical="center" wrapText="1"/>
    </xf>
    <xf numFmtId="0" fontId="9" fillId="3" borderId="0" xfId="7" applyNumberFormat="1" applyFont="1" applyFill="1" applyBorder="1" applyAlignment="1" applyProtection="1">
      <alignment horizontal="center" vertical="center" wrapText="1"/>
    </xf>
    <xf numFmtId="0" fontId="2" fillId="3" borderId="0" xfId="7" applyNumberFormat="1" applyFont="1" applyFill="1" applyBorder="1" applyAlignment="1" applyProtection="1">
      <alignment horizontal="center" vertical="center" wrapText="1"/>
    </xf>
    <xf numFmtId="0" fontId="11" fillId="3" borderId="13" xfId="7" applyNumberFormat="1" applyFont="1" applyFill="1" applyBorder="1" applyAlignment="1" applyProtection="1">
      <alignment horizontal="center" vertical="top" wrapText="1"/>
    </xf>
    <xf numFmtId="14" fontId="2" fillId="4" borderId="58" xfId="1" applyNumberFormat="1" applyFont="1" applyFill="1" applyBorder="1" applyAlignment="1" applyProtection="1">
      <alignment horizontal="center" vertical="center" wrapText="1"/>
    </xf>
    <xf numFmtId="14" fontId="2" fillId="4" borderId="61" xfId="1" applyNumberFormat="1" applyFont="1" applyFill="1" applyBorder="1" applyAlignment="1" applyProtection="1">
      <alignment horizontal="center" vertical="center" wrapText="1"/>
    </xf>
    <xf numFmtId="0" fontId="2" fillId="3" borderId="13" xfId="7" applyNumberFormat="1" applyFont="1" applyFill="1" applyBorder="1" applyAlignment="1" applyProtection="1">
      <alignment horizontal="center" vertical="center" wrapText="1"/>
    </xf>
    <xf numFmtId="0" fontId="2" fillId="4" borderId="61" xfId="7" applyNumberFormat="1" applyFont="1" applyFill="1" applyBorder="1" applyAlignment="1" applyProtection="1">
      <alignment horizontal="center" vertical="center" wrapText="1"/>
    </xf>
    <xf numFmtId="0" fontId="2" fillId="3" borderId="61" xfId="7" applyNumberFormat="1" applyFont="1" applyFill="1" applyBorder="1" applyAlignment="1" applyProtection="1">
      <alignment horizontal="center" vertical="center" wrapText="1"/>
    </xf>
    <xf numFmtId="49" fontId="2" fillId="4" borderId="64" xfId="7" applyNumberFormat="1" applyFont="1" applyFill="1" applyBorder="1" applyAlignment="1" applyProtection="1">
      <alignment horizontal="center" vertical="center" wrapText="1"/>
    </xf>
    <xf numFmtId="49" fontId="2" fillId="4" borderId="67" xfId="7" applyNumberFormat="1" applyFont="1" applyFill="1" applyBorder="1" applyAlignment="1" applyProtection="1">
      <alignment horizontal="center" vertical="center" wrapText="1"/>
    </xf>
    <xf numFmtId="0" fontId="2" fillId="4" borderId="61" xfId="1" applyFont="1" applyFill="1" applyBorder="1" applyAlignment="1" applyProtection="1">
      <alignment horizontal="center" vertical="center" wrapText="1"/>
    </xf>
    <xf numFmtId="0" fontId="2" fillId="5" borderId="52" xfId="1" applyFont="1" applyFill="1" applyBorder="1" applyAlignment="1" applyProtection="1">
      <alignment horizontal="center" vertical="center" wrapText="1"/>
      <protection locked="0"/>
    </xf>
    <xf numFmtId="49" fontId="2" fillId="3" borderId="71" xfId="7" applyNumberFormat="1" applyFont="1" applyFill="1" applyBorder="1" applyAlignment="1" applyProtection="1">
      <alignment horizontal="center" vertical="center" wrapText="1"/>
    </xf>
    <xf numFmtId="0" fontId="2" fillId="5" borderId="72" xfId="1" applyFont="1" applyFill="1" applyBorder="1" applyAlignment="1" applyProtection="1">
      <alignment horizontal="center" vertical="center" wrapText="1"/>
      <protection locked="0"/>
    </xf>
    <xf numFmtId="49" fontId="2" fillId="3" borderId="50" xfId="7" applyNumberFormat="1" applyFont="1" applyFill="1" applyBorder="1" applyAlignment="1" applyProtection="1">
      <alignment horizontal="center" vertical="center" wrapText="1"/>
    </xf>
    <xf numFmtId="0" fontId="0" fillId="5" borderId="51" xfId="1" applyFont="1" applyFill="1" applyBorder="1" applyAlignment="1" applyProtection="1">
      <alignment horizontal="center" vertical="center" wrapText="1"/>
      <protection locked="0"/>
    </xf>
    <xf numFmtId="49" fontId="1" fillId="3" borderId="74" xfId="7" applyNumberFormat="1" applyFont="1" applyFill="1" applyBorder="1" applyAlignment="1" applyProtection="1">
      <alignment horizontal="center" vertical="center" wrapText="1"/>
    </xf>
    <xf numFmtId="0" fontId="2" fillId="3" borderId="74" xfId="1" applyFont="1" applyFill="1" applyBorder="1" applyAlignment="1" applyProtection="1">
      <alignment horizontal="center" vertical="center" wrapText="1"/>
    </xf>
    <xf numFmtId="0" fontId="2" fillId="3" borderId="71" xfId="1" applyFont="1" applyFill="1" applyBorder="1" applyAlignment="1" applyProtection="1">
      <alignment horizontal="center" vertical="center" wrapText="1"/>
    </xf>
    <xf numFmtId="0" fontId="2" fillId="3" borderId="72" xfId="6" applyFont="1" applyFill="1" applyBorder="1" applyAlignment="1" applyProtection="1">
      <alignment horizontal="center" vertical="center" wrapText="1"/>
    </xf>
    <xf numFmtId="0" fontId="2" fillId="5" borderId="71" xfId="0" applyFont="1" applyFill="1" applyBorder="1" applyAlignment="1" applyProtection="1">
      <alignment horizontal="center" vertical="center" wrapText="1"/>
      <protection locked="0"/>
    </xf>
    <xf numFmtId="0" fontId="2" fillId="4" borderId="72" xfId="0" applyFont="1" applyFill="1" applyBorder="1" applyAlignment="1" applyProtection="1">
      <alignment horizontal="center" vertical="center"/>
    </xf>
    <xf numFmtId="49" fontId="6" fillId="8" borderId="75" xfId="3" applyNumberFormat="1" applyFont="1" applyFill="1" applyBorder="1" applyAlignment="1" applyProtection="1">
      <alignment horizontal="left" vertical="center" indent="1"/>
    </xf>
    <xf numFmtId="0" fontId="2" fillId="8" borderId="76" xfId="0" applyFont="1" applyFill="1" applyBorder="1" applyAlignment="1" applyProtection="1">
      <alignment horizontal="center" vertical="top"/>
    </xf>
    <xf numFmtId="0" fontId="2" fillId="3" borderId="13" xfId="1" applyFont="1" applyFill="1" applyBorder="1" applyAlignment="1" applyProtection="1">
      <alignment vertical="center" wrapText="1"/>
    </xf>
    <xf numFmtId="49" fontId="6" fillId="8" borderId="10" xfId="3" applyNumberFormat="1" applyFont="1" applyFill="1" applyBorder="1" applyAlignment="1" applyProtection="1">
      <alignment horizontal="left" vertical="center" indent="1"/>
    </xf>
    <xf numFmtId="0" fontId="2" fillId="8" borderId="77" xfId="0" applyFont="1" applyFill="1" applyBorder="1" applyAlignment="1" applyProtection="1">
      <alignment horizontal="center" vertical="top"/>
    </xf>
    <xf numFmtId="0" fontId="2" fillId="8" borderId="78" xfId="0" applyFont="1" applyFill="1" applyBorder="1" applyAlignment="1" applyProtection="1">
      <alignment horizontal="center" vertical="top"/>
    </xf>
    <xf numFmtId="49" fontId="1" fillId="3" borderId="15" xfId="7" applyNumberFormat="1" applyFont="1" applyFill="1" applyBorder="1" applyAlignment="1" applyProtection="1">
      <alignment horizontal="center" vertical="center" wrapText="1"/>
    </xf>
    <xf numFmtId="0" fontId="2" fillId="3" borderId="15" xfId="1" applyFont="1" applyFill="1" applyBorder="1" applyAlignment="1" applyProtection="1">
      <alignment vertical="center" wrapText="1"/>
    </xf>
    <xf numFmtId="14" fontId="2" fillId="3" borderId="15" xfId="7" applyNumberFormat="1" applyFont="1" applyFill="1" applyBorder="1" applyAlignment="1" applyProtection="1">
      <alignment horizontal="center" vertical="center" wrapText="1"/>
    </xf>
    <xf numFmtId="0" fontId="2" fillId="0" borderId="8" xfId="6" applyFont="1" applyBorder="1" applyAlignment="1" applyProtection="1">
      <alignment vertical="center" wrapText="1"/>
    </xf>
    <xf numFmtId="49" fontId="12" fillId="3" borderId="0" xfId="8" applyNumberFormat="1" applyFont="1" applyFill="1" applyBorder="1" applyAlignment="1" applyProtection="1">
      <alignment vertical="center" wrapText="1"/>
    </xf>
    <xf numFmtId="0" fontId="13" fillId="3" borderId="0" xfId="1" applyFont="1" applyFill="1" applyBorder="1" applyAlignment="1" applyProtection="1">
      <alignment vertical="center" wrapText="1"/>
    </xf>
    <xf numFmtId="0" fontId="2" fillId="3" borderId="43" xfId="1" applyFont="1" applyFill="1" applyBorder="1" applyAlignment="1" applyProtection="1">
      <alignment vertical="center" wrapText="1"/>
    </xf>
    <xf numFmtId="0" fontId="2" fillId="3" borderId="44" xfId="1" applyFont="1" applyFill="1" applyBorder="1" applyAlignment="1" applyProtection="1">
      <alignment vertical="center" wrapText="1"/>
    </xf>
    <xf numFmtId="0" fontId="2" fillId="3" borderId="44" xfId="1" applyFont="1" applyFill="1" applyBorder="1" applyAlignment="1" applyProtection="1">
      <alignment horizontal="center" vertical="center" wrapText="1"/>
    </xf>
    <xf numFmtId="0" fontId="2" fillId="3" borderId="45" xfId="1" applyFont="1" applyFill="1" applyBorder="1" applyAlignment="1" applyProtection="1">
      <alignment vertical="center" wrapText="1"/>
    </xf>
    <xf numFmtId="49" fontId="3" fillId="3" borderId="0" xfId="9" applyFont="1" applyFill="1" applyBorder="1" applyAlignment="1" applyProtection="1">
      <alignment horizontal="center" vertical="center"/>
    </xf>
    <xf numFmtId="0" fontId="2" fillId="3" borderId="8" xfId="11" applyFont="1" applyFill="1" applyBorder="1" applyAlignment="1" applyProtection="1">
      <alignment vertical="center" wrapText="1"/>
    </xf>
    <xf numFmtId="0" fontId="2" fillId="3" borderId="0" xfId="11" applyFont="1" applyFill="1" applyBorder="1" applyAlignment="1" applyProtection="1">
      <alignment vertical="center" wrapText="1"/>
    </xf>
    <xf numFmtId="0" fontId="2" fillId="3" borderId="13" xfId="11" applyFont="1" applyFill="1" applyBorder="1" applyAlignment="1" applyProtection="1">
      <alignment vertical="center" wrapText="1"/>
    </xf>
    <xf numFmtId="0" fontId="2" fillId="3" borderId="0" xfId="11" applyFont="1" applyFill="1" applyBorder="1" applyAlignment="1" applyProtection="1">
      <alignment horizontal="right" vertical="center"/>
    </xf>
    <xf numFmtId="0" fontId="0" fillId="3" borderId="0" xfId="11" applyFont="1" applyFill="1" applyBorder="1" applyAlignment="1" applyProtection="1">
      <alignment vertical="center"/>
    </xf>
    <xf numFmtId="0" fontId="2" fillId="3" borderId="43" xfId="11" applyFont="1" applyFill="1" applyBorder="1" applyAlignment="1" applyProtection="1">
      <alignment vertical="center" wrapText="1"/>
    </xf>
    <xf numFmtId="0" fontId="2" fillId="3" borderId="44" xfId="11" applyFont="1" applyFill="1" applyBorder="1" applyAlignment="1" applyProtection="1">
      <alignment vertical="center" wrapText="1"/>
    </xf>
    <xf numFmtId="0" fontId="2" fillId="3" borderId="45" xfId="11" applyFont="1" applyFill="1" applyBorder="1" applyAlignment="1" applyProtection="1">
      <alignment vertical="center" wrapText="1"/>
    </xf>
    <xf numFmtId="49" fontId="1" fillId="3" borderId="20" xfId="0" applyNumberFormat="1" applyFont="1" applyFill="1" applyBorder="1" applyAlignment="1" applyProtection="1">
      <alignment horizontal="center" vertical="center"/>
    </xf>
    <xf numFmtId="0" fontId="1" fillId="3" borderId="21" xfId="0" applyFont="1" applyFill="1" applyBorder="1" applyAlignment="1" applyProtection="1">
      <alignment horizontal="center" vertical="center" wrapText="1"/>
    </xf>
    <xf numFmtId="4" fontId="1" fillId="4" borderId="23" xfId="0" applyNumberFormat="1" applyFont="1" applyFill="1" applyBorder="1" applyAlignment="1" applyProtection="1">
      <alignment horizontal="center" vertical="center"/>
    </xf>
    <xf numFmtId="49" fontId="1" fillId="3" borderId="30" xfId="0" applyNumberFormat="1" applyFont="1" applyFill="1" applyBorder="1" applyAlignment="1" applyProtection="1">
      <alignment horizontal="center" vertical="center"/>
    </xf>
    <xf numFmtId="4" fontId="1" fillId="5" borderId="23" xfId="0" applyNumberFormat="1" applyFont="1" applyFill="1" applyBorder="1" applyAlignment="1" applyProtection="1">
      <alignment horizontal="center" vertical="center"/>
      <protection locked="0"/>
    </xf>
    <xf numFmtId="49" fontId="1" fillId="3" borderId="53" xfId="7" applyNumberFormat="1" applyFont="1" applyFill="1" applyBorder="1" applyAlignment="1" applyProtection="1">
      <alignment horizontal="center" vertical="center" wrapText="1"/>
    </xf>
    <xf numFmtId="49" fontId="1" fillId="3" borderId="54" xfId="7" applyNumberFormat="1" applyFont="1" applyFill="1" applyBorder="1" applyAlignment="1" applyProtection="1">
      <alignment horizontal="center" vertical="center" wrapText="1"/>
    </xf>
    <xf numFmtId="49" fontId="1" fillId="3" borderId="55" xfId="7" applyNumberFormat="1" applyFont="1" applyFill="1" applyBorder="1" applyAlignment="1" applyProtection="1">
      <alignment horizontal="center" vertical="center" wrapText="1"/>
    </xf>
    <xf numFmtId="0" fontId="1" fillId="2" borderId="46" xfId="1" applyFont="1" applyFill="1" applyBorder="1" applyAlignment="1" applyProtection="1">
      <alignment horizontal="center" vertical="center" wrapText="1"/>
    </xf>
    <xf numFmtId="0" fontId="1" fillId="2" borderId="47" xfId="1" applyFont="1" applyFill="1" applyBorder="1" applyAlignment="1" applyProtection="1">
      <alignment horizontal="center" vertical="center" wrapText="1"/>
    </xf>
    <xf numFmtId="0" fontId="1" fillId="2" borderId="48" xfId="1" applyFont="1" applyFill="1" applyBorder="1" applyAlignment="1" applyProtection="1">
      <alignment horizontal="center" vertical="center" wrapText="1"/>
    </xf>
    <xf numFmtId="0" fontId="1" fillId="3" borderId="49" xfId="1" applyFont="1" applyFill="1" applyBorder="1" applyAlignment="1" applyProtection="1">
      <alignment horizontal="center" vertical="center" wrapText="1"/>
    </xf>
    <xf numFmtId="0" fontId="1" fillId="3" borderId="50" xfId="1" applyFont="1" applyFill="1" applyBorder="1" applyAlignment="1" applyProtection="1">
      <alignment horizontal="center" vertical="center" wrapText="1"/>
    </xf>
    <xf numFmtId="49" fontId="1" fillId="3" borderId="49" xfId="7" applyNumberFormat="1" applyFont="1" applyFill="1" applyBorder="1" applyAlignment="1" applyProtection="1">
      <alignment horizontal="center" vertical="center" wrapText="1"/>
    </xf>
    <xf numFmtId="49" fontId="1" fillId="3" borderId="50" xfId="7" applyNumberFormat="1" applyFont="1" applyFill="1" applyBorder="1" applyAlignment="1" applyProtection="1">
      <alignment horizontal="center" vertical="center" wrapText="1"/>
    </xf>
    <xf numFmtId="49" fontId="1" fillId="3" borderId="56" xfId="7" applyNumberFormat="1" applyFont="1" applyFill="1" applyBorder="1" applyAlignment="1" applyProtection="1">
      <alignment horizontal="center" vertical="center" wrapText="1"/>
    </xf>
    <xf numFmtId="49" fontId="1" fillId="3" borderId="57" xfId="7" applyNumberFormat="1" applyFont="1" applyFill="1" applyBorder="1" applyAlignment="1" applyProtection="1">
      <alignment horizontal="center" vertical="center" wrapText="1"/>
    </xf>
    <xf numFmtId="49" fontId="1" fillId="3" borderId="59" xfId="7" applyNumberFormat="1" applyFont="1" applyFill="1" applyBorder="1" applyAlignment="1" applyProtection="1">
      <alignment horizontal="center" vertical="center" wrapText="1"/>
    </xf>
    <xf numFmtId="49" fontId="1" fillId="3" borderId="60" xfId="7" applyNumberFormat="1" applyFont="1" applyFill="1" applyBorder="1" applyAlignment="1" applyProtection="1">
      <alignment horizontal="center" vertical="center" wrapText="1"/>
    </xf>
    <xf numFmtId="0" fontId="1" fillId="3" borderId="59" xfId="7" applyNumberFormat="1" applyFont="1" applyFill="1" applyBorder="1" applyAlignment="1" applyProtection="1">
      <alignment horizontal="center" vertical="center" wrapText="1"/>
    </xf>
    <xf numFmtId="0" fontId="1" fillId="3" borderId="60" xfId="7" applyNumberFormat="1" applyFont="1" applyFill="1" applyBorder="1" applyAlignment="1" applyProtection="1">
      <alignment horizontal="center" vertical="center" wrapText="1"/>
    </xf>
    <xf numFmtId="0" fontId="1" fillId="3" borderId="62" xfId="7" applyNumberFormat="1" applyFont="1" applyFill="1" applyBorder="1" applyAlignment="1" applyProtection="1">
      <alignment horizontal="center" vertical="center" wrapText="1"/>
    </xf>
    <xf numFmtId="0" fontId="1" fillId="3" borderId="63" xfId="7" applyNumberFormat="1" applyFont="1" applyFill="1" applyBorder="1" applyAlignment="1" applyProtection="1">
      <alignment horizontal="center" vertical="center" wrapText="1"/>
    </xf>
    <xf numFmtId="0" fontId="1" fillId="3" borderId="65" xfId="7" applyNumberFormat="1" applyFont="1" applyFill="1" applyBorder="1" applyAlignment="1" applyProtection="1">
      <alignment horizontal="center" vertical="center" wrapText="1"/>
    </xf>
    <xf numFmtId="0" fontId="1" fillId="3" borderId="66" xfId="7" applyNumberFormat="1" applyFont="1" applyFill="1" applyBorder="1" applyAlignment="1" applyProtection="1">
      <alignment horizontal="center" vertical="center" wrapText="1"/>
    </xf>
    <xf numFmtId="49" fontId="1" fillId="3" borderId="68" xfId="7" applyNumberFormat="1" applyFont="1" applyFill="1" applyBorder="1" applyAlignment="1" applyProtection="1">
      <alignment horizontal="center" vertical="center" wrapText="1"/>
    </xf>
    <xf numFmtId="49" fontId="1" fillId="3" borderId="69" xfId="7" applyNumberFormat="1" applyFont="1" applyFill="1" applyBorder="1" applyAlignment="1" applyProtection="1">
      <alignment horizontal="center" vertical="center" wrapText="1"/>
    </xf>
    <xf numFmtId="49" fontId="1" fillId="3" borderId="70" xfId="7" applyNumberFormat="1" applyFont="1" applyFill="1" applyBorder="1" applyAlignment="1" applyProtection="1">
      <alignment horizontal="center" vertical="center" wrapText="1"/>
    </xf>
    <xf numFmtId="49" fontId="1" fillId="3" borderId="73" xfId="7" applyNumberFormat="1" applyFont="1" applyFill="1" applyBorder="1" applyAlignment="1" applyProtection="1">
      <alignment horizontal="center" vertical="center" wrapText="1"/>
    </xf>
    <xf numFmtId="0" fontId="1" fillId="3" borderId="71" xfId="1" applyFont="1" applyFill="1" applyBorder="1" applyAlignment="1" applyProtection="1">
      <alignment horizontal="center" vertical="center" wrapText="1"/>
    </xf>
    <xf numFmtId="0" fontId="1" fillId="3" borderId="72" xfId="1" applyFont="1" applyFill="1" applyBorder="1" applyAlignment="1" applyProtection="1">
      <alignment horizontal="center" vertical="center" wrapText="1"/>
    </xf>
    <xf numFmtId="0" fontId="2" fillId="5" borderId="74" xfId="0" applyFont="1" applyFill="1" applyBorder="1" applyAlignment="1" applyProtection="1">
      <alignment horizontal="center" vertical="center" wrapText="1"/>
      <protection locked="0"/>
    </xf>
    <xf numFmtId="0" fontId="12" fillId="3" borderId="53" xfId="1" applyFont="1" applyFill="1" applyBorder="1" applyAlignment="1" applyProtection="1">
      <alignment horizontal="center" vertical="center" wrapText="1"/>
    </xf>
    <xf numFmtId="0" fontId="12" fillId="3" borderId="54" xfId="1" applyFont="1" applyFill="1" applyBorder="1" applyAlignment="1" applyProtection="1">
      <alignment horizontal="center" vertical="center" wrapText="1"/>
    </xf>
    <xf numFmtId="0" fontId="12" fillId="3" borderId="55" xfId="1" applyFont="1" applyFill="1" applyBorder="1" applyAlignment="1" applyProtection="1">
      <alignment horizontal="center" vertical="center" wrapText="1"/>
    </xf>
    <xf numFmtId="0" fontId="13" fillId="3" borderId="56" xfId="1" applyFont="1" applyFill="1" applyBorder="1" applyAlignment="1" applyProtection="1">
      <alignment horizontal="center" vertical="center" wrapText="1"/>
    </xf>
    <xf numFmtId="0" fontId="13" fillId="3" borderId="57" xfId="1" applyFont="1" applyFill="1" applyBorder="1" applyAlignment="1" applyProtection="1">
      <alignment horizontal="center" vertical="center" wrapText="1"/>
    </xf>
    <xf numFmtId="49" fontId="13" fillId="3" borderId="59" xfId="8" applyNumberFormat="1" applyFont="1" applyFill="1" applyBorder="1" applyAlignment="1" applyProtection="1">
      <alignment horizontal="center" vertical="center" wrapText="1"/>
    </xf>
    <xf numFmtId="49" fontId="13" fillId="3" borderId="60" xfId="8" applyNumberFormat="1" applyFont="1" applyFill="1" applyBorder="1" applyAlignment="1" applyProtection="1">
      <alignment horizontal="center" vertical="center" wrapText="1"/>
    </xf>
    <xf numFmtId="0" fontId="13" fillId="3" borderId="59" xfId="1" applyFont="1" applyFill="1" applyBorder="1" applyAlignment="1" applyProtection="1">
      <alignment horizontal="center" vertical="center" wrapText="1"/>
    </xf>
    <xf numFmtId="0" fontId="13" fillId="3" borderId="60" xfId="1" applyFont="1" applyFill="1" applyBorder="1" applyAlignment="1" applyProtection="1">
      <alignment horizontal="center" vertical="center" wrapText="1"/>
    </xf>
    <xf numFmtId="49" fontId="13" fillId="3" borderId="56" xfId="8" applyNumberFormat="1" applyFont="1" applyFill="1" applyBorder="1" applyAlignment="1" applyProtection="1">
      <alignment horizontal="center" vertical="center" wrapText="1"/>
    </xf>
    <xf numFmtId="49" fontId="13" fillId="3" borderId="57" xfId="8" applyNumberFormat="1" applyFont="1" applyFill="1" applyBorder="1" applyAlignment="1" applyProtection="1">
      <alignment horizontal="center" vertical="center" wrapText="1"/>
    </xf>
    <xf numFmtId="0" fontId="1" fillId="3" borderId="21" xfId="0" applyFont="1" applyFill="1" applyBorder="1" applyAlignment="1" applyProtection="1">
      <alignment horizontal="left" vertical="center" wrapText="1" indent="1"/>
    </xf>
    <xf numFmtId="0" fontId="1" fillId="3" borderId="22" xfId="0" applyFont="1" applyFill="1" applyBorder="1" applyAlignment="1" applyProtection="1">
      <alignment horizontal="left" vertical="center" wrapText="1" indent="1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2" xfId="0" applyNumberFormat="1" applyFont="1" applyFill="1" applyBorder="1" applyAlignment="1" applyProtection="1">
      <alignment horizontal="center" vertical="center" wrapText="1"/>
    </xf>
    <xf numFmtId="0" fontId="1" fillId="2" borderId="3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center" vertical="center" wrapText="1"/>
    </xf>
    <xf numFmtId="0" fontId="1" fillId="3" borderId="10" xfId="0" applyNumberFormat="1" applyFont="1" applyFill="1" applyBorder="1" applyAlignment="1" applyProtection="1">
      <alignment horizontal="center" vertical="center" wrapText="1"/>
    </xf>
    <xf numFmtId="0" fontId="1" fillId="3" borderId="11" xfId="0" applyNumberFormat="1" applyFont="1" applyFill="1" applyBorder="1" applyAlignment="1" applyProtection="1">
      <alignment horizontal="center" vertical="center" wrapText="1"/>
    </xf>
    <xf numFmtId="0" fontId="3" fillId="3" borderId="15" xfId="0" applyNumberFormat="1" applyFont="1" applyFill="1" applyBorder="1" applyAlignment="1" applyProtection="1">
      <alignment horizontal="center" vertical="center" wrapText="1"/>
    </xf>
    <xf numFmtId="0" fontId="2" fillId="3" borderId="17" xfId="0" applyFont="1" applyFill="1" applyBorder="1" applyAlignment="1" applyProtection="1">
      <alignment horizontal="left" vertical="center" wrapText="1"/>
    </xf>
    <xf numFmtId="0" fontId="2" fillId="3" borderId="18" xfId="0" applyFont="1" applyFill="1" applyBorder="1" applyAlignment="1" applyProtection="1">
      <alignment horizontal="left" vertical="center" wrapText="1"/>
    </xf>
    <xf numFmtId="0" fontId="2" fillId="3" borderId="21" xfId="0" applyFont="1" applyFill="1" applyBorder="1" applyAlignment="1" applyProtection="1">
      <alignment horizontal="left" vertical="center" wrapText="1"/>
    </xf>
    <xf numFmtId="0" fontId="2" fillId="3" borderId="22" xfId="0" applyFont="1" applyFill="1" applyBorder="1" applyAlignment="1" applyProtection="1">
      <alignment horizontal="left" vertical="center" wrapText="1"/>
    </xf>
    <xf numFmtId="0" fontId="2" fillId="3" borderId="21" xfId="0" applyFont="1" applyFill="1" applyBorder="1" applyAlignment="1" applyProtection="1">
      <alignment horizontal="left" vertical="center" wrapText="1" indent="1"/>
    </xf>
    <xf numFmtId="0" fontId="2" fillId="3" borderId="22" xfId="0" applyFont="1" applyFill="1" applyBorder="1" applyAlignment="1" applyProtection="1">
      <alignment horizontal="left" vertical="center" wrapText="1" indent="1"/>
    </xf>
    <xf numFmtId="49" fontId="2" fillId="3" borderId="24" xfId="0" applyNumberFormat="1" applyFont="1" applyFill="1" applyBorder="1" applyAlignment="1" applyProtection="1">
      <alignment horizontal="center" vertical="center"/>
    </xf>
    <xf numFmtId="49" fontId="2" fillId="3" borderId="27" xfId="0" applyNumberFormat="1" applyFont="1" applyFill="1" applyBorder="1" applyAlignment="1" applyProtection="1">
      <alignment horizontal="center" vertical="center"/>
    </xf>
    <xf numFmtId="49" fontId="2" fillId="3" borderId="30" xfId="0" applyNumberFormat="1" applyFont="1" applyFill="1" applyBorder="1" applyAlignment="1" applyProtection="1">
      <alignment horizontal="center" vertical="center"/>
    </xf>
    <xf numFmtId="0" fontId="2" fillId="5" borderId="25" xfId="0" applyFont="1" applyFill="1" applyBorder="1" applyAlignment="1" applyProtection="1">
      <alignment horizontal="center" vertical="center" wrapText="1"/>
      <protection locked="0"/>
    </xf>
    <xf numFmtId="0" fontId="2" fillId="5" borderId="28" xfId="0" applyFont="1" applyFill="1" applyBorder="1" applyAlignment="1" applyProtection="1">
      <alignment horizontal="center" vertical="center" wrapText="1"/>
      <protection locked="0"/>
    </xf>
    <xf numFmtId="0" fontId="2" fillId="5" borderId="31" xfId="0" applyFont="1" applyFill="1" applyBorder="1" applyAlignment="1" applyProtection="1">
      <alignment horizontal="center" vertical="center" wrapText="1"/>
      <protection locked="0"/>
    </xf>
    <xf numFmtId="0" fontId="2" fillId="3" borderId="21" xfId="0" applyFont="1" applyFill="1" applyBorder="1" applyAlignment="1" applyProtection="1">
      <alignment horizontal="left" vertical="center" wrapText="1" indent="2"/>
    </xf>
    <xf numFmtId="0" fontId="2" fillId="3" borderId="22" xfId="0" applyFont="1" applyFill="1" applyBorder="1" applyAlignment="1" applyProtection="1">
      <alignment horizontal="left" vertical="center" wrapText="1" indent="2"/>
    </xf>
    <xf numFmtId="0" fontId="0" fillId="3" borderId="21" xfId="0" applyFill="1" applyBorder="1" applyAlignment="1" applyProtection="1">
      <alignment horizontal="left" vertical="center" wrapText="1" indent="1"/>
    </xf>
    <xf numFmtId="0" fontId="0" fillId="3" borderId="22" xfId="0" applyFill="1" applyBorder="1" applyAlignment="1" applyProtection="1">
      <alignment horizontal="left" vertical="center" wrapText="1" indent="1"/>
    </xf>
    <xf numFmtId="0" fontId="15" fillId="3" borderId="21" xfId="0" applyFont="1" applyFill="1" applyBorder="1" applyAlignment="1" applyProtection="1">
      <alignment horizontal="left" vertical="center" wrapText="1" indent="1"/>
    </xf>
    <xf numFmtId="0" fontId="2" fillId="3" borderId="21" xfId="4" applyFont="1" applyFill="1" applyBorder="1" applyAlignment="1" applyProtection="1">
      <alignment horizontal="left" vertical="center" wrapText="1" indent="2"/>
    </xf>
    <xf numFmtId="0" fontId="2" fillId="3" borderId="22" xfId="4" applyFont="1" applyFill="1" applyBorder="1" applyAlignment="1" applyProtection="1">
      <alignment horizontal="left" vertical="center" wrapText="1" indent="2"/>
    </xf>
    <xf numFmtId="0" fontId="0" fillId="5" borderId="35" xfId="0" applyNumberFormat="1" applyFont="1" applyFill="1" applyBorder="1" applyAlignment="1" applyProtection="1">
      <alignment horizontal="left" vertical="center" wrapText="1" indent="1"/>
      <protection locked="0"/>
    </xf>
    <xf numFmtId="0" fontId="2" fillId="5" borderId="35" xfId="0" applyNumberFormat="1" applyFont="1" applyFill="1" applyBorder="1" applyAlignment="1" applyProtection="1">
      <alignment horizontal="left" vertical="center" wrapText="1" indent="1"/>
      <protection locked="0"/>
    </xf>
    <xf numFmtId="0" fontId="2" fillId="3" borderId="21" xfId="0" applyFont="1" applyFill="1" applyBorder="1" applyAlignment="1" applyProtection="1">
      <alignment vertical="center" wrapText="1"/>
    </xf>
    <xf numFmtId="0" fontId="2" fillId="3" borderId="22" xfId="0" applyFont="1" applyFill="1" applyBorder="1" applyAlignment="1" applyProtection="1">
      <alignment vertical="center" wrapText="1"/>
    </xf>
    <xf numFmtId="0" fontId="2" fillId="3" borderId="21" xfId="4" applyFont="1" applyFill="1" applyBorder="1" applyAlignment="1" applyProtection="1">
      <alignment horizontal="left" vertical="center" wrapText="1"/>
    </xf>
    <xf numFmtId="0" fontId="2" fillId="3" borderId="22" xfId="4" applyFont="1" applyFill="1" applyBorder="1" applyAlignment="1" applyProtection="1">
      <alignment horizontal="left" vertical="center" wrapText="1"/>
    </xf>
    <xf numFmtId="0" fontId="0" fillId="3" borderId="21" xfId="0" applyFill="1" applyBorder="1" applyAlignment="1" applyProtection="1">
      <alignment horizontal="left" vertical="center" wrapText="1" indent="2"/>
    </xf>
    <xf numFmtId="0" fontId="0" fillId="3" borderId="22" xfId="0" applyFill="1" applyBorder="1" applyAlignment="1" applyProtection="1">
      <alignment horizontal="left" vertical="center" wrapText="1" indent="2"/>
    </xf>
    <xf numFmtId="0" fontId="0" fillId="3" borderId="0" xfId="0" applyNumberFormat="1" applyFill="1" applyBorder="1" applyAlignment="1" applyProtection="1">
      <alignment horizontal="left" vertical="center" wrapText="1"/>
    </xf>
    <xf numFmtId="0" fontId="2" fillId="3" borderId="39" xfId="0" applyNumberFormat="1" applyFont="1" applyFill="1" applyBorder="1" applyAlignment="1" applyProtection="1">
      <alignment horizontal="left" vertical="center" wrapText="1"/>
    </xf>
    <xf numFmtId="0" fontId="2" fillId="3" borderId="40" xfId="0" applyNumberFormat="1" applyFont="1" applyFill="1" applyBorder="1" applyAlignment="1" applyProtection="1">
      <alignment horizontal="left" vertical="center" wrapText="1"/>
    </xf>
    <xf numFmtId="0" fontId="1" fillId="2" borderId="79" xfId="0" applyNumberFormat="1" applyFont="1" applyFill="1" applyBorder="1" applyAlignment="1" applyProtection="1">
      <alignment horizontal="center" vertical="center" wrapText="1"/>
    </xf>
    <xf numFmtId="0" fontId="1" fillId="2" borderId="80" xfId="0" applyNumberFormat="1" applyFont="1" applyFill="1" applyBorder="1" applyAlignment="1" applyProtection="1">
      <alignment horizontal="center" vertical="center" wrapText="1"/>
    </xf>
    <xf numFmtId="165" fontId="2" fillId="5" borderId="23" xfId="0" applyNumberFormat="1" applyFont="1" applyFill="1" applyBorder="1" applyAlignment="1" applyProtection="1">
      <alignment horizontal="center" vertical="center"/>
      <protection locked="0"/>
    </xf>
    <xf numFmtId="165" fontId="2" fillId="4" borderId="23" xfId="0" applyNumberFormat="1" applyFont="1" applyFill="1" applyBorder="1" applyAlignment="1" applyProtection="1">
      <alignment horizontal="center" vertical="center"/>
    </xf>
    <xf numFmtId="49" fontId="2" fillId="3" borderId="24" xfId="5" applyNumberFormat="1" applyFont="1" applyFill="1" applyBorder="1" applyAlignment="1" applyProtection="1">
      <alignment horizontal="center" vertical="center"/>
    </xf>
    <xf numFmtId="49" fontId="16" fillId="3" borderId="38" xfId="0" applyNumberFormat="1" applyFont="1" applyFill="1" applyBorder="1" applyAlignment="1" applyProtection="1">
      <alignment horizontal="center" vertical="center"/>
    </xf>
    <xf numFmtId="49" fontId="13" fillId="5" borderId="58" xfId="1" applyNumberFormat="1" applyFont="1" applyFill="1" applyBorder="1" applyAlignment="1" applyProtection="1">
      <alignment horizontal="center" vertical="center" wrapText="1"/>
      <protection locked="0"/>
    </xf>
    <xf numFmtId="49" fontId="13" fillId="5" borderId="61" xfId="1" applyNumberFormat="1" applyFont="1" applyFill="1" applyBorder="1" applyAlignment="1" applyProtection="1">
      <alignment horizontal="center" vertical="center" wrapText="1"/>
      <protection locked="0"/>
    </xf>
    <xf numFmtId="49" fontId="12" fillId="3" borderId="0" xfId="8" applyNumberFormat="1" applyFont="1" applyFill="1" applyBorder="1" applyAlignment="1" applyProtection="1">
      <alignment horizontal="center" vertical="center" wrapText="1"/>
    </xf>
    <xf numFmtId="0" fontId="13" fillId="3" borderId="0" xfId="1" applyFont="1" applyFill="1" applyBorder="1" applyAlignment="1" applyProtection="1">
      <alignment horizontal="center" vertical="center" wrapText="1"/>
    </xf>
    <xf numFmtId="0" fontId="2" fillId="3" borderId="16" xfId="10" applyFont="1" applyFill="1" applyBorder="1" applyAlignment="1" applyProtection="1">
      <alignment horizontal="center" vertical="center"/>
    </xf>
    <xf numFmtId="0" fontId="2" fillId="3" borderId="81" xfId="10" applyFont="1" applyFill="1" applyBorder="1" applyAlignment="1" applyProtection="1">
      <alignment vertical="center" wrapText="1"/>
    </xf>
    <xf numFmtId="1" fontId="2" fillId="5" borderId="19" xfId="0" applyNumberFormat="1" applyFont="1" applyFill="1" applyBorder="1" applyAlignment="1" applyProtection="1">
      <alignment horizontal="center" vertical="center"/>
      <protection locked="0"/>
    </xf>
    <xf numFmtId="0" fontId="2" fillId="3" borderId="20" xfId="10" applyFont="1" applyFill="1" applyBorder="1" applyAlignment="1" applyProtection="1">
      <alignment horizontal="center" vertical="center"/>
    </xf>
    <xf numFmtId="0" fontId="2" fillId="3" borderId="26" xfId="10" applyFont="1" applyFill="1" applyBorder="1" applyAlignment="1" applyProtection="1">
      <alignment vertical="center" wrapText="1"/>
    </xf>
    <xf numFmtId="1" fontId="2" fillId="5" borderId="23" xfId="0" applyNumberFormat="1" applyFont="1" applyFill="1" applyBorder="1" applyAlignment="1" applyProtection="1">
      <alignment horizontal="center" vertical="center"/>
      <protection locked="0"/>
    </xf>
    <xf numFmtId="49" fontId="2" fillId="3" borderId="24" xfId="10" applyNumberFormat="1" applyFont="1" applyFill="1" applyBorder="1" applyAlignment="1" applyProtection="1">
      <alignment horizontal="center" vertical="center"/>
    </xf>
    <xf numFmtId="0" fontId="2" fillId="3" borderId="25" xfId="10" applyFont="1" applyFill="1" applyBorder="1" applyAlignment="1" applyProtection="1">
      <alignment horizontal="left" vertical="center" wrapText="1" indent="1"/>
    </xf>
    <xf numFmtId="0" fontId="2" fillId="3" borderId="24" xfId="10" applyFont="1" applyFill="1" applyBorder="1" applyAlignment="1" applyProtection="1">
      <alignment horizontal="center" vertical="center"/>
    </xf>
    <xf numFmtId="49" fontId="16" fillId="3" borderId="38" xfId="0" applyNumberFormat="1" applyFont="1" applyFill="1" applyBorder="1" applyAlignment="1" applyProtection="1">
      <alignment horizontal="center" vertical="center" wrapText="1"/>
    </xf>
    <xf numFmtId="0" fontId="2" fillId="3" borderId="41" xfId="0" applyNumberFormat="1" applyFont="1" applyFill="1" applyBorder="1" applyAlignment="1" applyProtection="1">
      <alignment vertical="center" wrapText="1"/>
    </xf>
  </cellXfs>
  <cellStyles count="12">
    <cellStyle name="Гиперссылка" xfId="3" builtinId="8"/>
    <cellStyle name="Гиперссылка 3" xfId="2"/>
    <cellStyle name="Обычный" xfId="0" builtinId="0"/>
    <cellStyle name="Обычный_EE.RGEN.2.73 (17.11.2009)" xfId="9"/>
    <cellStyle name="Обычный_Forma_5_Книга2" xfId="11"/>
    <cellStyle name="Обычный_PRIL1.ELECTR" xfId="6"/>
    <cellStyle name="Обычный_ВО показатели" xfId="5"/>
    <cellStyle name="Обычный_ВО характеристики" xfId="10"/>
    <cellStyle name="Обычный_ЖКУ_проект3" xfId="1"/>
    <cellStyle name="Обычный_форма 1 водопровод для орг" xfId="7"/>
    <cellStyle name="Обычный_форма 1 водопровод для орг_CALC.KV.4.78(v1.0)" xfId="8"/>
    <cellStyle name="Обычный_ХВС показатели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1828800</xdr:colOff>
      <xdr:row>37</xdr:row>
      <xdr:rowOff>38100</xdr:rowOff>
    </xdr:from>
    <xdr:to>
      <xdr:col>2</xdr:col>
      <xdr:colOff>0</xdr:colOff>
      <xdr:row>38</xdr:row>
      <xdr:rowOff>0</xdr:rowOff>
    </xdr:to>
    <xdr:pic macro="[1]!modInfo.InfoForMRInTitle">
      <xdr:nvPicPr>
        <xdr:cNvPr id="2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0" y="103441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2</xdr:col>
      <xdr:colOff>1828800</xdr:colOff>
      <xdr:row>37</xdr:row>
      <xdr:rowOff>38100</xdr:rowOff>
    </xdr:from>
    <xdr:to>
      <xdr:col>3</xdr:col>
      <xdr:colOff>0</xdr:colOff>
      <xdr:row>38</xdr:row>
      <xdr:rowOff>0</xdr:rowOff>
    </xdr:to>
    <xdr:pic macro="[1]!modInfo.InfoForMOInTitle">
      <xdr:nvPicPr>
        <xdr:cNvPr id="3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0150" y="103441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161925</xdr:colOff>
      <xdr:row>36</xdr:row>
      <xdr:rowOff>0</xdr:rowOff>
    </xdr:from>
    <xdr:to>
      <xdr:col>4</xdr:col>
      <xdr:colOff>323850</xdr:colOff>
      <xdr:row>36</xdr:row>
      <xdr:rowOff>95250</xdr:rowOff>
    </xdr:to>
    <xdr:pic macro="[1]!modInfo.InfClickCmdUpdateReestrMOInTitle">
      <xdr:nvPicPr>
        <xdr:cNvPr id="4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90487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161925</xdr:colOff>
      <xdr:row>18</xdr:row>
      <xdr:rowOff>0</xdr:rowOff>
    </xdr:from>
    <xdr:to>
      <xdr:col>4</xdr:col>
      <xdr:colOff>323850</xdr:colOff>
      <xdr:row>18</xdr:row>
      <xdr:rowOff>66675</xdr:rowOff>
    </xdr:to>
    <xdr:pic macro="[1]!modInfo.InfClickCmdOrganizationChoiceInTitle">
      <xdr:nvPicPr>
        <xdr:cNvPr id="5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48006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161925</xdr:colOff>
      <xdr:row>16</xdr:row>
      <xdr:rowOff>95250</xdr:rowOff>
    </xdr:from>
    <xdr:to>
      <xdr:col>4</xdr:col>
      <xdr:colOff>323850</xdr:colOff>
      <xdr:row>16</xdr:row>
      <xdr:rowOff>190500</xdr:rowOff>
    </xdr:to>
    <xdr:pic macro="[1]!modInfo.InfFilFlagInTitle">
      <xdr:nvPicPr>
        <xdr:cNvPr id="6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43148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171450</xdr:colOff>
      <xdr:row>6</xdr:row>
      <xdr:rowOff>76200</xdr:rowOff>
    </xdr:from>
    <xdr:to>
      <xdr:col>4</xdr:col>
      <xdr:colOff>333375</xdr:colOff>
      <xdr:row>6</xdr:row>
      <xdr:rowOff>190500</xdr:rowOff>
    </xdr:to>
    <xdr:pic macro="[1]!modInfo.InfStrPublication">
      <xdr:nvPicPr>
        <xdr:cNvPr id="7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19907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</xdr:col>
      <xdr:colOff>1828800</xdr:colOff>
      <xdr:row>33</xdr:row>
      <xdr:rowOff>228600</xdr:rowOff>
    </xdr:from>
    <xdr:to>
      <xdr:col>2</xdr:col>
      <xdr:colOff>0</xdr:colOff>
      <xdr:row>34</xdr:row>
      <xdr:rowOff>0</xdr:rowOff>
    </xdr:to>
    <xdr:pic macro="[1]!modInfo.InfSKIInTitle">
      <xdr:nvPicPr>
        <xdr:cNvPr id="8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0" y="83248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2</xdr:col>
      <xdr:colOff>1866900</xdr:colOff>
      <xdr:row>33</xdr:row>
      <xdr:rowOff>85725</xdr:rowOff>
    </xdr:from>
    <xdr:to>
      <xdr:col>3</xdr:col>
      <xdr:colOff>0</xdr:colOff>
      <xdr:row>33</xdr:row>
      <xdr:rowOff>190500</xdr:rowOff>
    </xdr:to>
    <xdr:pic macro="[1]!modInfo.InfSKINumberInTitle">
      <xdr:nvPicPr>
        <xdr:cNvPr id="9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81819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171450</xdr:colOff>
      <xdr:row>12</xdr:row>
      <xdr:rowOff>133350</xdr:rowOff>
    </xdr:from>
    <xdr:to>
      <xdr:col>4</xdr:col>
      <xdr:colOff>333375</xdr:colOff>
      <xdr:row>13</xdr:row>
      <xdr:rowOff>0</xdr:rowOff>
    </xdr:to>
    <xdr:pic macro="[1]!modInfo.InfPeriodInTitle">
      <xdr:nvPicPr>
        <xdr:cNvPr id="10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31908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72;&#1088;&#1080;&#1092;&#1099;/&#1088;&#1072;&#1089;&#1082;&#1088;&#1099;&#1090;&#1080;&#1077;%20&#1080;&#1085;&#1092;&#1086;&#1088;&#1084;&#1072;&#1094;&#1080;&#1080;/2013/&#1092;&#1086;&#1088;&#1084;&#1099;_&#1088;&#1072;&#1089;&#1082;&#1088;&#1099;&#1090;&#1080;&#1103;/JKH%20OPEN%20INFO%20BALANCE%20WARM_&#1092;&#1072;&#1082;&#1090;_2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Выбор субъекта РФ"/>
      <sheetName val="Титульный"/>
      <sheetName val="ТС характеристики"/>
      <sheetName val="ТС инвестиции"/>
      <sheetName val="ТС показатели"/>
      <sheetName val="ТС показатели (2)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modHyperlink"/>
      <sheetName val="modChange"/>
      <sheetName val="modPROV"/>
      <sheetName val="modTitleSheetHeaders"/>
      <sheetName val="modServiceModule"/>
      <sheetName val="modClassifierValidate"/>
      <sheetName val="modInfo"/>
      <sheetName val="Паспорт"/>
      <sheetName val="REESTR_ORG"/>
      <sheetName val="REESTR_FILTERED"/>
      <sheetName val="REESTR_MO"/>
      <sheetName val="modfrmReestr"/>
      <sheetName val="modWindowClipboard"/>
      <sheetName val="modDblClick"/>
      <sheetName val="modfrmDateChoose"/>
      <sheetName val="modReestrMO"/>
      <sheetName val="modSheetMain01"/>
      <sheetName val="modSheetMain02"/>
      <sheetName val="modSheetMain03"/>
      <sheetName val="modSheetMain04"/>
      <sheetName val="modSheetMain05"/>
      <sheetName val="modSheetMain06"/>
      <sheetName val="modSheetMain07"/>
      <sheetName val="modSheetMain08"/>
      <sheetName val="modUpdTemplMain"/>
      <sheetName val="modRegionSelectSub"/>
      <sheetName val="modThisWorkbook"/>
      <sheetName val="JKH OPEN INFO BALANCE WARM_факт"/>
    </sheetNames>
    <definedNames>
      <definedName name="modInfo.InfClickCmdOrganizationChoiceInTitle"/>
      <definedName name="modInfo.InfClickCmdUpdateReestrMOInTitle"/>
      <definedName name="modInfo.InfFilFlagInTitle"/>
      <definedName name="modInfo.InfoForMOInTitle"/>
      <definedName name="modInfo.InfoForMRInTitle"/>
      <definedName name="modInfo.InfPeriodInTitle"/>
      <definedName name="modInfo.InfSKIInTitle"/>
      <definedName name="modInfo.InfSKINumberInTitle"/>
      <definedName name="modInfo.InfStrPublication"/>
    </definedNames>
    <sheetDataSet>
      <sheetData sheetId="0"/>
      <sheetData sheetId="1"/>
      <sheetData sheetId="2"/>
      <sheetData sheetId="3"/>
      <sheetData sheetId="4">
        <row r="18">
          <cell r="G18" t="str">
            <v>01.01.2012</v>
          </cell>
        </row>
        <row r="19">
          <cell r="G19" t="str">
            <v>31.12.2012</v>
          </cell>
        </row>
        <row r="25">
          <cell r="G25" t="str">
            <v>ЗАО "Метаклэй"</v>
          </cell>
        </row>
        <row r="32">
          <cell r="G32" t="str">
            <v>производство (некомбинированная выработка)+передача+сбыт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">
          <cell r="A2" t="str">
            <v>да</v>
          </cell>
          <cell r="K2" t="str">
            <v>газ природный по регулируемой цене</v>
          </cell>
          <cell r="N2" t="str">
            <v>общий</v>
          </cell>
          <cell r="P2" t="str">
            <v>торги/аукционы</v>
          </cell>
        </row>
        <row r="3">
          <cell r="A3" t="str">
            <v>нет</v>
          </cell>
          <cell r="K3" t="str">
            <v>газ природный по нерегулируемой цене</v>
          </cell>
          <cell r="N3" t="str">
            <v>общий с учетом освобождения от уплаты НДС</v>
          </cell>
          <cell r="P3" t="str">
            <v>прямые договора без торгов</v>
          </cell>
        </row>
        <row r="4">
          <cell r="K4" t="str">
            <v>газ сжиженный</v>
          </cell>
          <cell r="N4" t="str">
            <v>специальный (упрощенная система налогообложения, система налогообложения для сельскохозяйственных товаропроизводителей)</v>
          </cell>
          <cell r="P4" t="str">
            <v>прочее</v>
          </cell>
        </row>
        <row r="5">
          <cell r="K5" t="str">
            <v>газовый конденсат</v>
          </cell>
        </row>
        <row r="6">
          <cell r="K6" t="str">
            <v>гшз</v>
          </cell>
        </row>
        <row r="7">
          <cell r="K7" t="str">
            <v>мазут</v>
          </cell>
        </row>
        <row r="8">
          <cell r="K8" t="str">
            <v>нефть</v>
          </cell>
        </row>
        <row r="9">
          <cell r="K9" t="str">
            <v>дизельное топливо</v>
          </cell>
        </row>
        <row r="10">
          <cell r="K10" t="str">
            <v>уголь бурый</v>
          </cell>
        </row>
        <row r="11">
          <cell r="K11" t="str">
            <v>уголь каменный</v>
          </cell>
        </row>
        <row r="12">
          <cell r="K12" t="str">
            <v>торф</v>
          </cell>
        </row>
        <row r="13">
          <cell r="K13" t="str">
            <v>дрова</v>
          </cell>
        </row>
        <row r="14">
          <cell r="K14" t="str">
            <v>опил</v>
          </cell>
        </row>
        <row r="15">
          <cell r="K15" t="str">
            <v>отходы березовые</v>
          </cell>
        </row>
        <row r="16">
          <cell r="K16" t="str">
            <v>отходы осиновые</v>
          </cell>
        </row>
        <row r="17">
          <cell r="K17" t="str">
            <v>печное топливо</v>
          </cell>
        </row>
        <row r="18">
          <cell r="K18" t="str">
            <v>пилеты</v>
          </cell>
        </row>
        <row r="19">
          <cell r="K19" t="str">
            <v>смола</v>
          </cell>
        </row>
        <row r="20">
          <cell r="K20" t="str">
            <v>щепа</v>
          </cell>
        </row>
        <row r="21">
          <cell r="K21" t="str">
            <v>горючий сланец</v>
          </cell>
        </row>
        <row r="22">
          <cell r="K22" t="str">
            <v>керосин</v>
          </cell>
        </row>
        <row r="23">
          <cell r="K23" t="str">
            <v>кислородно-водородная смесь</v>
          </cell>
        </row>
        <row r="24">
          <cell r="K24" t="str">
            <v>электроэнергия (НН)</v>
          </cell>
        </row>
        <row r="25">
          <cell r="K25" t="str">
            <v>электроэнергия (СН1)</v>
          </cell>
        </row>
        <row r="26">
          <cell r="K26" t="str">
            <v>электроэнергия (СН2)</v>
          </cell>
        </row>
        <row r="27">
          <cell r="K27" t="str">
            <v>электроэнергия (ВН)</v>
          </cell>
        </row>
        <row r="28">
          <cell r="K28" t="str">
            <v>мощность</v>
          </cell>
        </row>
        <row r="29">
          <cell r="K29" t="str">
            <v>прочее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2">
          <cell r="D2" t="str">
            <v>Брасовский муниципальный район</v>
          </cell>
        </row>
        <row r="3">
          <cell r="D3" t="str">
            <v>Брянский муниципальный район</v>
          </cell>
        </row>
        <row r="4">
          <cell r="D4" t="str">
            <v>Выгоничский муниципальный район</v>
          </cell>
        </row>
        <row r="5">
          <cell r="D5" t="str">
            <v>Гордеевский муниципальный район</v>
          </cell>
        </row>
        <row r="6">
          <cell r="D6" t="str">
            <v>Город Брянск</v>
          </cell>
        </row>
        <row r="7">
          <cell r="D7" t="str">
            <v>Город Клинцы</v>
          </cell>
        </row>
        <row r="8">
          <cell r="D8" t="str">
            <v>Город Новозыбков</v>
          </cell>
        </row>
        <row r="9">
          <cell r="D9" t="str">
            <v>Город Сельцо</v>
          </cell>
        </row>
        <row r="10">
          <cell r="D10" t="str">
            <v>Город Стародуб</v>
          </cell>
        </row>
        <row r="11">
          <cell r="D11" t="str">
            <v>Город Фокино</v>
          </cell>
        </row>
        <row r="12">
          <cell r="D12" t="str">
            <v>Дубровский муниципальный район</v>
          </cell>
        </row>
        <row r="13">
          <cell r="D13" t="str">
            <v>Дятьковский муниципальный район</v>
          </cell>
        </row>
        <row r="14">
          <cell r="D14" t="str">
            <v>Жирятинский муниципальный район</v>
          </cell>
        </row>
        <row r="15">
          <cell r="D15" t="str">
            <v>Жуковский муниципальный район</v>
          </cell>
        </row>
        <row r="16">
          <cell r="D16" t="str">
            <v>Злынковский муниципальный район</v>
          </cell>
        </row>
        <row r="17">
          <cell r="D17" t="str">
            <v>Карачевский муниципальный район</v>
          </cell>
        </row>
        <row r="18">
          <cell r="D18" t="str">
            <v>Клетнянский муниципальный район</v>
          </cell>
        </row>
        <row r="19">
          <cell r="D19" t="str">
            <v>Климовский муниципальный район</v>
          </cell>
        </row>
        <row r="20">
          <cell r="D20" t="str">
            <v>Клинцовский муниципальный район</v>
          </cell>
        </row>
        <row r="21">
          <cell r="D21" t="str">
            <v>Комаричский муниципальный район</v>
          </cell>
        </row>
        <row r="22">
          <cell r="D22" t="str">
            <v>Красногорский муниципальный район</v>
          </cell>
        </row>
        <row r="23">
          <cell r="D23" t="str">
            <v>Мглинский муниципальный район</v>
          </cell>
        </row>
        <row r="24">
          <cell r="D24" t="str">
            <v>Навлинский муниципальный район</v>
          </cell>
        </row>
        <row r="25">
          <cell r="D25" t="str">
            <v>Новозыбковский муниципальный район</v>
          </cell>
        </row>
        <row r="26">
          <cell r="D26" t="str">
            <v>Погарский муниципальный район</v>
          </cell>
        </row>
        <row r="27">
          <cell r="D27" t="str">
            <v>Поселок Климово</v>
          </cell>
        </row>
        <row r="28">
          <cell r="D28" t="str">
            <v>Почепский муниципальный район</v>
          </cell>
        </row>
        <row r="29">
          <cell r="D29" t="str">
            <v>Рогнединский муниципальный район</v>
          </cell>
        </row>
        <row r="30">
          <cell r="D30" t="str">
            <v>Севский муниципальный район</v>
          </cell>
        </row>
        <row r="31">
          <cell r="D31" t="str">
            <v>Стародубский муниципальный район</v>
          </cell>
        </row>
        <row r="32">
          <cell r="D32" t="str">
            <v>Суземский муниципальный район</v>
          </cell>
        </row>
        <row r="33">
          <cell r="D33" t="str">
            <v>Суражский муниципальный район</v>
          </cell>
        </row>
        <row r="34">
          <cell r="D34" t="str">
            <v>Трубчевский муниципальный район</v>
          </cell>
        </row>
        <row r="35">
          <cell r="D35" t="str">
            <v>Унечский муниципальный район</v>
          </cell>
        </row>
        <row r="98">
          <cell r="B98" t="str">
            <v>Бошинское</v>
          </cell>
        </row>
        <row r="99">
          <cell r="B99" t="str">
            <v>Вельяминовское</v>
          </cell>
        </row>
        <row r="100">
          <cell r="B100" t="str">
            <v>Верхопольское</v>
          </cell>
        </row>
        <row r="101">
          <cell r="B101" t="str">
            <v>Город Карачев</v>
          </cell>
        </row>
        <row r="102">
          <cell r="B102" t="str">
            <v>Дроновское</v>
          </cell>
        </row>
        <row r="103">
          <cell r="B103" t="str">
            <v>Карачевский муниципальный район</v>
          </cell>
        </row>
        <row r="104">
          <cell r="B104" t="str">
            <v>Мылинское</v>
          </cell>
        </row>
        <row r="105">
          <cell r="B105" t="str">
            <v>Песоченское</v>
          </cell>
        </row>
        <row r="106">
          <cell r="B106" t="str">
            <v>Ревенское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"/>
  <sheetViews>
    <sheetView topLeftCell="A43" workbookViewId="0">
      <selection activeCell="D56" sqref="D56"/>
    </sheetView>
  </sheetViews>
  <sheetFormatPr defaultRowHeight="15" x14ac:dyDescent="0.25"/>
  <cols>
    <col min="1" max="1" width="16.5703125" customWidth="1"/>
    <col min="2" max="2" width="23.42578125" customWidth="1"/>
    <col min="3" max="3" width="20.7109375" customWidth="1"/>
    <col min="4" max="4" width="43" customWidth="1"/>
    <col min="5" max="5" width="32.85546875" customWidth="1"/>
  </cols>
  <sheetData>
    <row r="1" spans="1:5" ht="41.25" customHeight="1" thickBot="1" x14ac:dyDescent="0.3">
      <c r="A1" s="126" t="s">
        <v>190</v>
      </c>
      <c r="B1" s="127"/>
      <c r="C1" s="127"/>
      <c r="D1" s="127"/>
      <c r="E1" s="128"/>
    </row>
    <row r="2" spans="1:5" x14ac:dyDescent="0.25">
      <c r="A2" s="53"/>
      <c r="B2" s="53"/>
      <c r="C2" s="53"/>
      <c r="D2" s="54"/>
      <c r="E2" s="53"/>
    </row>
    <row r="3" spans="1:5" x14ac:dyDescent="0.25">
      <c r="A3" s="55"/>
      <c r="B3" s="56"/>
      <c r="C3" s="56"/>
      <c r="D3" s="57"/>
      <c r="E3" s="58"/>
    </row>
    <row r="4" spans="1:5" x14ac:dyDescent="0.25">
      <c r="A4" s="59"/>
      <c r="B4" s="60"/>
      <c r="C4" s="61"/>
      <c r="D4" s="62"/>
      <c r="E4" s="63"/>
    </row>
    <row r="5" spans="1:5" ht="15.75" thickBot="1" x14ac:dyDescent="0.3">
      <c r="A5" s="59"/>
      <c r="B5" s="129" t="s">
        <v>135</v>
      </c>
      <c r="C5" s="130"/>
      <c r="D5" s="64" t="s">
        <v>136</v>
      </c>
      <c r="E5" s="63"/>
    </row>
    <row r="6" spans="1:5" x14ac:dyDescent="0.25">
      <c r="A6" s="59"/>
      <c r="B6" s="65"/>
      <c r="C6" s="65"/>
      <c r="D6" s="65"/>
      <c r="E6" s="63"/>
    </row>
    <row r="7" spans="1:5" ht="15.75" thickBot="1" x14ac:dyDescent="0.3">
      <c r="A7" s="66"/>
      <c r="B7" s="131" t="s">
        <v>137</v>
      </c>
      <c r="C7" s="132"/>
      <c r="D7" s="67" t="s">
        <v>138</v>
      </c>
      <c r="E7" s="63"/>
    </row>
    <row r="8" spans="1:5" x14ac:dyDescent="0.25">
      <c r="A8" s="66"/>
      <c r="B8" s="68"/>
      <c r="C8" s="68"/>
      <c r="D8" s="68"/>
      <c r="E8" s="63"/>
    </row>
    <row r="9" spans="1:5" ht="23.25" customHeight="1" thickBot="1" x14ac:dyDescent="0.3">
      <c r="A9" s="66"/>
      <c r="B9" s="131" t="s">
        <v>139</v>
      </c>
      <c r="C9" s="132"/>
      <c r="D9" s="67" t="s">
        <v>140</v>
      </c>
      <c r="E9" s="69"/>
    </row>
    <row r="10" spans="1:5" x14ac:dyDescent="0.25">
      <c r="A10" s="66"/>
      <c r="B10" s="68"/>
      <c r="C10" s="68"/>
      <c r="D10" s="68"/>
      <c r="E10" s="63"/>
    </row>
    <row r="11" spans="1:5" ht="32.25" customHeight="1" thickBot="1" x14ac:dyDescent="0.3">
      <c r="A11" s="66"/>
      <c r="B11" s="131" t="s">
        <v>141</v>
      </c>
      <c r="C11" s="132"/>
      <c r="D11" s="70">
        <v>41726</v>
      </c>
      <c r="E11" s="69"/>
    </row>
    <row r="12" spans="1:5" x14ac:dyDescent="0.25">
      <c r="A12" s="66"/>
      <c r="B12" s="71"/>
      <c r="C12" s="61"/>
      <c r="D12" s="72"/>
      <c r="E12" s="73"/>
    </row>
    <row r="13" spans="1:5" x14ac:dyDescent="0.25">
      <c r="A13" s="66"/>
      <c r="B13" s="123" t="s">
        <v>142</v>
      </c>
      <c r="C13" s="124"/>
      <c r="D13" s="125"/>
      <c r="E13" s="73"/>
    </row>
    <row r="14" spans="1:5" x14ac:dyDescent="0.25">
      <c r="A14" s="66"/>
      <c r="B14" s="133" t="s">
        <v>143</v>
      </c>
      <c r="C14" s="134"/>
      <c r="D14" s="74">
        <v>41275</v>
      </c>
      <c r="E14" s="73"/>
    </row>
    <row r="15" spans="1:5" ht="25.5" customHeight="1" thickBot="1" x14ac:dyDescent="0.3">
      <c r="A15" s="66"/>
      <c r="B15" s="135" t="s">
        <v>144</v>
      </c>
      <c r="C15" s="136"/>
      <c r="D15" s="75">
        <v>41639</v>
      </c>
      <c r="E15" s="73"/>
    </row>
    <row r="16" spans="1:5" x14ac:dyDescent="0.25">
      <c r="A16" s="66"/>
      <c r="B16" s="68"/>
      <c r="C16" s="61"/>
      <c r="D16" s="54"/>
      <c r="E16" s="76"/>
    </row>
    <row r="17" spans="1:5" ht="27.75" customHeight="1" thickBot="1" x14ac:dyDescent="0.3">
      <c r="A17" s="66"/>
      <c r="B17" s="135" t="s">
        <v>145</v>
      </c>
      <c r="C17" s="136"/>
      <c r="D17" s="67" t="s">
        <v>140</v>
      </c>
      <c r="E17" s="76"/>
    </row>
    <row r="18" spans="1:5" x14ac:dyDescent="0.25">
      <c r="A18" s="66"/>
      <c r="B18" s="68"/>
      <c r="C18" s="68"/>
      <c r="D18" s="68"/>
      <c r="E18" s="76"/>
    </row>
    <row r="19" spans="1:5" ht="15.75" thickBot="1" x14ac:dyDescent="0.3">
      <c r="A19" s="66"/>
      <c r="B19" s="137" t="s">
        <v>146</v>
      </c>
      <c r="C19" s="138"/>
      <c r="D19" s="77" t="s">
        <v>147</v>
      </c>
      <c r="E19" s="63"/>
    </row>
    <row r="20" spans="1:5" x14ac:dyDescent="0.25">
      <c r="A20" s="66"/>
      <c r="B20" s="68"/>
      <c r="C20" s="68"/>
      <c r="D20" s="68"/>
      <c r="E20" s="63"/>
    </row>
    <row r="21" spans="1:5" ht="15.75" thickBot="1" x14ac:dyDescent="0.3">
      <c r="A21" s="66"/>
      <c r="B21" s="137" t="s">
        <v>148</v>
      </c>
      <c r="C21" s="138"/>
      <c r="D21" s="78"/>
      <c r="E21" s="69"/>
    </row>
    <row r="22" spans="1:5" x14ac:dyDescent="0.25">
      <c r="A22" s="66"/>
      <c r="B22" s="68"/>
      <c r="C22" s="68"/>
      <c r="D22" s="68"/>
      <c r="E22" s="63"/>
    </row>
    <row r="23" spans="1:5" x14ac:dyDescent="0.25">
      <c r="A23" s="66"/>
      <c r="B23" s="139" t="s">
        <v>149</v>
      </c>
      <c r="C23" s="140"/>
      <c r="D23" s="79" t="s">
        <v>150</v>
      </c>
      <c r="E23" s="69"/>
    </row>
    <row r="24" spans="1:5" ht="15.75" thickBot="1" x14ac:dyDescent="0.3">
      <c r="A24" s="66"/>
      <c r="B24" s="141" t="s">
        <v>151</v>
      </c>
      <c r="C24" s="142"/>
      <c r="D24" s="80" t="s">
        <v>152</v>
      </c>
      <c r="E24" s="69"/>
    </row>
    <row r="25" spans="1:5" x14ac:dyDescent="0.25">
      <c r="A25" s="66"/>
      <c r="B25" s="68"/>
      <c r="C25" s="68"/>
      <c r="D25" s="68"/>
      <c r="E25" s="63"/>
    </row>
    <row r="26" spans="1:5" ht="23.25" thickBot="1" x14ac:dyDescent="0.3">
      <c r="A26" s="66"/>
      <c r="B26" s="135" t="s">
        <v>153</v>
      </c>
      <c r="C26" s="136"/>
      <c r="D26" s="81" t="s">
        <v>154</v>
      </c>
      <c r="E26" s="69"/>
    </row>
    <row r="27" spans="1:5" x14ac:dyDescent="0.25">
      <c r="A27" s="66"/>
      <c r="B27" s="68"/>
      <c r="C27" s="68"/>
      <c r="D27" s="68"/>
      <c r="E27" s="63"/>
    </row>
    <row r="28" spans="1:5" ht="36.75" customHeight="1" thickBot="1" x14ac:dyDescent="0.3">
      <c r="A28" s="66"/>
      <c r="B28" s="143" t="s">
        <v>155</v>
      </c>
      <c r="C28" s="144"/>
      <c r="D28" s="82" t="s">
        <v>140</v>
      </c>
      <c r="E28" s="69"/>
    </row>
    <row r="29" spans="1:5" x14ac:dyDescent="0.25">
      <c r="A29" s="66"/>
      <c r="B29" s="68"/>
      <c r="C29" s="68"/>
      <c r="D29" s="68"/>
      <c r="E29" s="63"/>
    </row>
    <row r="30" spans="1:5" ht="15.75" thickBot="1" x14ac:dyDescent="0.3">
      <c r="A30" s="66"/>
      <c r="B30" s="143" t="s">
        <v>156</v>
      </c>
      <c r="C30" s="144"/>
      <c r="D30" s="82" t="s">
        <v>157</v>
      </c>
      <c r="E30" s="69"/>
    </row>
    <row r="31" spans="1:5" x14ac:dyDescent="0.25">
      <c r="A31" s="66"/>
      <c r="B31" s="68"/>
      <c r="C31" s="68"/>
      <c r="D31" s="68"/>
      <c r="E31" s="63"/>
    </row>
    <row r="32" spans="1:5" ht="25.5" customHeight="1" thickBot="1" x14ac:dyDescent="0.3">
      <c r="A32" s="66"/>
      <c r="B32" s="131" t="s">
        <v>158</v>
      </c>
      <c r="C32" s="132"/>
      <c r="D32" s="67" t="s">
        <v>140</v>
      </c>
      <c r="E32" s="69"/>
    </row>
    <row r="33" spans="1:5" x14ac:dyDescent="0.25">
      <c r="A33" s="66"/>
      <c r="B33" s="68"/>
      <c r="C33" s="68"/>
      <c r="D33" s="68"/>
      <c r="E33" s="69"/>
    </row>
    <row r="34" spans="1:5" ht="22.5" x14ac:dyDescent="0.25">
      <c r="A34" s="66"/>
      <c r="B34" s="145" t="s">
        <v>159</v>
      </c>
      <c r="C34" s="83" t="s">
        <v>160</v>
      </c>
      <c r="D34" s="84">
        <v>1</v>
      </c>
      <c r="E34" s="69"/>
    </row>
    <row r="35" spans="1:5" ht="15.75" thickBot="1" x14ac:dyDescent="0.3">
      <c r="A35" s="66"/>
      <c r="B35" s="146"/>
      <c r="C35" s="85" t="s">
        <v>161</v>
      </c>
      <c r="D35" s="86" t="s">
        <v>162</v>
      </c>
      <c r="E35" s="69"/>
    </row>
    <row r="36" spans="1:5" x14ac:dyDescent="0.25">
      <c r="A36" s="66"/>
      <c r="B36" s="68"/>
      <c r="C36" s="68"/>
      <c r="D36" s="68"/>
      <c r="E36" s="69"/>
    </row>
    <row r="37" spans="1:5" ht="56.25" x14ac:dyDescent="0.25">
      <c r="A37" s="66"/>
      <c r="B37" s="87" t="s">
        <v>163</v>
      </c>
      <c r="C37" s="147" t="s">
        <v>164</v>
      </c>
      <c r="D37" s="148"/>
      <c r="E37" s="63"/>
    </row>
    <row r="38" spans="1:5" x14ac:dyDescent="0.25">
      <c r="A38" s="66"/>
      <c r="B38" s="88" t="s">
        <v>165</v>
      </c>
      <c r="C38" s="89" t="s">
        <v>166</v>
      </c>
      <c r="D38" s="90" t="s">
        <v>167</v>
      </c>
      <c r="E38" s="63"/>
    </row>
    <row r="39" spans="1:5" x14ac:dyDescent="0.25">
      <c r="A39" s="66"/>
      <c r="B39" s="149" t="s">
        <v>168</v>
      </c>
      <c r="C39" s="91" t="s">
        <v>169</v>
      </c>
      <c r="D39" s="92" t="s">
        <v>170</v>
      </c>
      <c r="E39" s="63"/>
    </row>
    <row r="40" spans="1:5" x14ac:dyDescent="0.25">
      <c r="A40" s="66"/>
      <c r="B40" s="149"/>
      <c r="C40" s="93" t="s">
        <v>171</v>
      </c>
      <c r="D40" s="94"/>
      <c r="E40" s="95"/>
    </row>
    <row r="41" spans="1:5" ht="15.75" thickBot="1" x14ac:dyDescent="0.3">
      <c r="A41" s="66"/>
      <c r="B41" s="96" t="s">
        <v>172</v>
      </c>
      <c r="C41" s="97"/>
      <c r="D41" s="98"/>
      <c r="E41" s="69"/>
    </row>
    <row r="42" spans="1:5" x14ac:dyDescent="0.25">
      <c r="A42" s="66"/>
      <c r="B42" s="99"/>
      <c r="C42" s="100"/>
      <c r="D42" s="101"/>
      <c r="E42" s="69"/>
    </row>
    <row r="43" spans="1:5" x14ac:dyDescent="0.25">
      <c r="A43" s="102"/>
      <c r="B43" s="150" t="s">
        <v>173</v>
      </c>
      <c r="C43" s="151"/>
      <c r="D43" s="152"/>
      <c r="E43" s="63"/>
    </row>
    <row r="44" spans="1:5" ht="40.5" customHeight="1" x14ac:dyDescent="0.25">
      <c r="A44" s="102"/>
      <c r="B44" s="153" t="s">
        <v>174</v>
      </c>
      <c r="C44" s="154"/>
      <c r="D44" s="206" t="s">
        <v>175</v>
      </c>
      <c r="E44" s="63"/>
    </row>
    <row r="45" spans="1:5" ht="45" customHeight="1" thickBot="1" x14ac:dyDescent="0.3">
      <c r="A45" s="102"/>
      <c r="B45" s="157" t="s">
        <v>176</v>
      </c>
      <c r="C45" s="158"/>
      <c r="D45" s="206" t="s">
        <v>175</v>
      </c>
      <c r="E45" s="63"/>
    </row>
    <row r="46" spans="1:5" x14ac:dyDescent="0.25">
      <c r="A46" s="102"/>
      <c r="B46" s="103"/>
      <c r="C46" s="104"/>
      <c r="D46" s="104"/>
      <c r="E46" s="63"/>
    </row>
    <row r="47" spans="1:5" x14ac:dyDescent="0.25">
      <c r="A47" s="102"/>
      <c r="B47" s="150" t="s">
        <v>177</v>
      </c>
      <c r="C47" s="151"/>
      <c r="D47" s="152"/>
      <c r="E47" s="63"/>
    </row>
    <row r="48" spans="1:5" x14ac:dyDescent="0.25">
      <c r="A48" s="102"/>
      <c r="B48" s="153" t="s">
        <v>178</v>
      </c>
      <c r="C48" s="154"/>
      <c r="D48" s="206" t="s">
        <v>179</v>
      </c>
      <c r="E48" s="63"/>
    </row>
    <row r="49" spans="1:5" ht="15.75" thickBot="1" x14ac:dyDescent="0.3">
      <c r="A49" s="102"/>
      <c r="B49" s="157" t="s">
        <v>180</v>
      </c>
      <c r="C49" s="158"/>
      <c r="D49" s="207" t="s">
        <v>181</v>
      </c>
      <c r="E49" s="63"/>
    </row>
    <row r="50" spans="1:5" x14ac:dyDescent="0.25">
      <c r="A50" s="102"/>
      <c r="B50" s="208"/>
      <c r="C50" s="209"/>
      <c r="D50" s="209"/>
      <c r="E50" s="63"/>
    </row>
    <row r="51" spans="1:5" x14ac:dyDescent="0.25">
      <c r="A51" s="102"/>
      <c r="B51" s="150" t="s">
        <v>182</v>
      </c>
      <c r="C51" s="151"/>
      <c r="D51" s="152"/>
      <c r="E51" s="63"/>
    </row>
    <row r="52" spans="1:5" x14ac:dyDescent="0.25">
      <c r="A52" s="102"/>
      <c r="B52" s="153" t="s">
        <v>178</v>
      </c>
      <c r="C52" s="154"/>
      <c r="D52" s="206" t="s">
        <v>183</v>
      </c>
      <c r="E52" s="63"/>
    </row>
    <row r="53" spans="1:5" ht="15.75" thickBot="1" x14ac:dyDescent="0.3">
      <c r="A53" s="102"/>
      <c r="B53" s="157" t="s">
        <v>180</v>
      </c>
      <c r="C53" s="158"/>
      <c r="D53" s="207" t="s">
        <v>181</v>
      </c>
      <c r="E53" s="63"/>
    </row>
    <row r="54" spans="1:5" x14ac:dyDescent="0.25">
      <c r="A54" s="102"/>
      <c r="B54" s="208"/>
      <c r="C54" s="209"/>
      <c r="D54" s="209"/>
      <c r="E54" s="63"/>
    </row>
    <row r="55" spans="1:5" x14ac:dyDescent="0.25">
      <c r="A55" s="102"/>
      <c r="B55" s="150" t="s">
        <v>184</v>
      </c>
      <c r="C55" s="151"/>
      <c r="D55" s="152"/>
      <c r="E55" s="63"/>
    </row>
    <row r="56" spans="1:5" x14ac:dyDescent="0.25">
      <c r="A56" s="102"/>
      <c r="B56" s="153" t="s">
        <v>178</v>
      </c>
      <c r="C56" s="154"/>
      <c r="D56" s="206" t="s">
        <v>185</v>
      </c>
      <c r="E56" s="63"/>
    </row>
    <row r="57" spans="1:5" x14ac:dyDescent="0.25">
      <c r="A57" s="102"/>
      <c r="B57" s="159" t="s">
        <v>186</v>
      </c>
      <c r="C57" s="160"/>
      <c r="D57" s="206" t="s">
        <v>187</v>
      </c>
      <c r="E57" s="63"/>
    </row>
    <row r="58" spans="1:5" ht="15.75" thickBot="1" x14ac:dyDescent="0.3">
      <c r="A58" s="102"/>
      <c r="B58" s="159" t="s">
        <v>180</v>
      </c>
      <c r="C58" s="160"/>
      <c r="D58" s="207" t="s">
        <v>181</v>
      </c>
      <c r="E58" s="63"/>
    </row>
    <row r="59" spans="1:5" ht="15.75" thickBot="1" x14ac:dyDescent="0.3">
      <c r="A59" s="102"/>
      <c r="B59" s="155" t="s">
        <v>188</v>
      </c>
      <c r="C59" s="156"/>
      <c r="D59" s="207" t="s">
        <v>189</v>
      </c>
      <c r="E59" s="63"/>
    </row>
    <row r="60" spans="1:5" ht="15.75" thickBot="1" x14ac:dyDescent="0.3">
      <c r="A60" s="105"/>
      <c r="B60" s="106"/>
      <c r="C60" s="106"/>
      <c r="D60" s="107"/>
      <c r="E60" s="108"/>
    </row>
  </sheetData>
  <mergeCells count="34">
    <mergeCell ref="B59:C59"/>
    <mergeCell ref="B45:C45"/>
    <mergeCell ref="B47:D47"/>
    <mergeCell ref="B48:C48"/>
    <mergeCell ref="B49:C49"/>
    <mergeCell ref="B51:D51"/>
    <mergeCell ref="B52:C52"/>
    <mergeCell ref="B53:C53"/>
    <mergeCell ref="B55:D55"/>
    <mergeCell ref="B56:C56"/>
    <mergeCell ref="B57:C57"/>
    <mergeCell ref="B58:C58"/>
    <mergeCell ref="B34:B35"/>
    <mergeCell ref="C37:D37"/>
    <mergeCell ref="B39:B40"/>
    <mergeCell ref="B43:D43"/>
    <mergeCell ref="B44:C44"/>
    <mergeCell ref="B32:C32"/>
    <mergeCell ref="B14:C14"/>
    <mergeCell ref="B15:C15"/>
    <mergeCell ref="B17:C17"/>
    <mergeCell ref="B19:C19"/>
    <mergeCell ref="B21:C21"/>
    <mergeCell ref="B23:C23"/>
    <mergeCell ref="B24:C24"/>
    <mergeCell ref="B26:C26"/>
    <mergeCell ref="B28:C28"/>
    <mergeCell ref="B30:C30"/>
    <mergeCell ref="B13:D13"/>
    <mergeCell ref="A1:E1"/>
    <mergeCell ref="B5:C5"/>
    <mergeCell ref="B7:C7"/>
    <mergeCell ref="B9:C9"/>
    <mergeCell ref="B11:C11"/>
  </mergeCells>
  <dataValidations count="11">
    <dataValidation type="list" showInputMessage="1" showErrorMessage="1" errorTitle="Выбор муниципального образования" error="Выберите наименование муниципального образования из списка" prompt="Выберите значение из списка" sqref="C39">
      <formula1>MO_LIST_17</formula1>
    </dataValidation>
    <dataValidation type="list" allowBlank="1" showInputMessage="1" showErrorMessage="1" error="Выберите значение из списка" prompt="Выберите значение из списка" sqref="D30">
      <formula1>kind_of_NDS</formula1>
    </dataValidation>
    <dataValidation type="list" allowBlank="1" showInputMessage="1" showErrorMessage="1" error="Выберите значение из списка, указав очередной условный порядковый номер системы коммунальной инфраструктуры" prompt="Выберите значение из списка, указав очередной условный порядковый номер системы коммунальной инфраструктуры" sqref="D34">
      <formula1>"1,2,3,4,5,6,7,8,9,10,11,12,13,14,15,16,17,18,19,20"</formula1>
    </dataValidation>
    <dataValidation allowBlank="1" showInputMessage="1" showErrorMessage="1" prompt="Укажите муниципальное образование, на территории которого  размещена система коммунальной инфраструктуры, и (или) другие особенности системы коммунальной инфраструктуры" sqref="D35"/>
    <dataValidation allowBlank="1" showInputMessage="1" showErrorMessage="1" prompt="Выберите значение из календаря, выполнив двойной щелчок левой кнопки мыши по ячейке." sqref="D14:D15 D11"/>
    <dataValidation type="list" allowBlank="1" showInputMessage="1" showErrorMessage="1" error="Выберите значение из списка" prompt="Выберите значение из списка" sqref="D7">
      <formula1>"На официальном сайте организации,На сайте регулирующего органа"</formula1>
    </dataValidation>
    <dataValidation type="list" showInputMessage="1" showErrorMessage="1" errorTitle="Выбор муниципального района" error="Выберите наименование муниципального района из списка" prompt="Выберите значение из списка" sqref="B39:B40">
      <formula1>MR_LIST</formula1>
    </dataValidation>
    <dataValidation allowBlank="1" sqref="D26"/>
    <dataValidation operator="equal" allowBlank="1" showInputMessage="1" showErrorMessage="1" prompt="9 символов (для индивидуальных предпринимателей - &quot;Не определено&quot; или &quot;отсутствует&quot;)" sqref="D24"/>
    <dataValidation type="textLength" allowBlank="1" showInputMessage="1" showErrorMessage="1" prompt="10-12 символов" sqref="D23">
      <formula1>10</formula1>
      <formula2>12</formula2>
    </dataValidation>
    <dataValidation type="list" allowBlank="1" showInputMessage="1" showErrorMessage="1" error="Выберите значение из списка" prompt="Выберите значение из списка" sqref="D17 D28 D32 D9">
      <formula1>logic</formula1>
    </dataValidation>
  </dataValidations>
  <hyperlinks>
    <hyperlink ref="B41" location="'Титульный'!A1" tooltip="Добавить МР" display="Добавить МР"/>
    <hyperlink ref="C40" location="'Титульный'!A1" tooltip="Добавить МО" display="Добавить МО"/>
  </hyperlinks>
  <pageMargins left="0.70866141732283472" right="0.70866141732283472" top="0.74803149606299213" bottom="0.74803149606299213" header="0.31496062992125984" footer="0.31496062992125984"/>
  <pageSetup paperSize="9" scale="75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topLeftCell="A46" workbookViewId="0">
      <selection activeCell="C60" sqref="C60:D60"/>
    </sheetView>
  </sheetViews>
  <sheetFormatPr defaultRowHeight="15" x14ac:dyDescent="0.25"/>
  <cols>
    <col min="2" max="2" width="5" customWidth="1"/>
    <col min="3" max="3" width="52.42578125" customWidth="1"/>
    <col min="4" max="4" width="21.85546875" customWidth="1"/>
    <col min="5" max="5" width="15.85546875" customWidth="1"/>
    <col min="6" max="6" width="19.85546875" customWidth="1"/>
    <col min="7" max="7" width="63.7109375" customWidth="1"/>
  </cols>
  <sheetData>
    <row r="1" spans="1:7" ht="35.25" customHeight="1" x14ac:dyDescent="0.25">
      <c r="A1" s="163" t="s">
        <v>0</v>
      </c>
      <c r="B1" s="163"/>
      <c r="C1" s="163"/>
      <c r="D1" s="163"/>
      <c r="E1" s="163"/>
      <c r="F1" s="163"/>
      <c r="G1" s="164"/>
    </row>
    <row r="2" spans="1:7" ht="15.75" thickBot="1" x14ac:dyDescent="0.3">
      <c r="A2" s="165" t="s">
        <v>134</v>
      </c>
      <c r="B2" s="165"/>
      <c r="C2" s="165"/>
      <c r="D2" s="165"/>
      <c r="E2" s="165"/>
      <c r="F2" s="165"/>
      <c r="G2" s="166"/>
    </row>
    <row r="3" spans="1:7" x14ac:dyDescent="0.25">
      <c r="A3" s="1"/>
      <c r="B3" s="2"/>
      <c r="C3" s="2"/>
      <c r="D3" s="2"/>
      <c r="E3" s="2"/>
      <c r="F3" s="2"/>
      <c r="G3" s="2"/>
    </row>
    <row r="4" spans="1:7" x14ac:dyDescent="0.25">
      <c r="A4" s="3"/>
      <c r="B4" s="4"/>
      <c r="C4" s="4"/>
      <c r="D4" s="4"/>
      <c r="E4" s="4"/>
      <c r="F4" s="4"/>
      <c r="G4" s="5"/>
    </row>
    <row r="5" spans="1:7" ht="23.25" thickBot="1" x14ac:dyDescent="0.3">
      <c r="A5" s="6"/>
      <c r="B5" s="7" t="s">
        <v>1</v>
      </c>
      <c r="C5" s="167" t="s">
        <v>2</v>
      </c>
      <c r="D5" s="168"/>
      <c r="E5" s="7" t="s">
        <v>3</v>
      </c>
      <c r="F5" s="8" t="s">
        <v>4</v>
      </c>
      <c r="G5" s="9"/>
    </row>
    <row r="6" spans="1:7" x14ac:dyDescent="0.25">
      <c r="A6" s="6"/>
      <c r="B6" s="10">
        <v>1</v>
      </c>
      <c r="C6" s="169">
        <f>B6+1</f>
        <v>2</v>
      </c>
      <c r="D6" s="169"/>
      <c r="E6" s="10">
        <f>C6+1</f>
        <v>3</v>
      </c>
      <c r="F6" s="10">
        <f>E6+1</f>
        <v>4</v>
      </c>
      <c r="G6" s="9"/>
    </row>
    <row r="7" spans="1:7" ht="45" x14ac:dyDescent="0.25">
      <c r="A7" s="11"/>
      <c r="B7" s="12" t="s">
        <v>5</v>
      </c>
      <c r="C7" s="170" t="s">
        <v>6</v>
      </c>
      <c r="D7" s="171"/>
      <c r="E7" s="13" t="s">
        <v>7</v>
      </c>
      <c r="F7" s="14" t="str">
        <f>IF(activity = "","",activity)</f>
        <v>производство (некомбинированная выработка)+передача+сбыт</v>
      </c>
      <c r="G7" s="9"/>
    </row>
    <row r="8" spans="1:7" x14ac:dyDescent="0.25">
      <c r="A8" s="11"/>
      <c r="B8" s="15">
        <v>2</v>
      </c>
      <c r="C8" s="172" t="s">
        <v>8</v>
      </c>
      <c r="D8" s="173"/>
      <c r="E8" s="16" t="s">
        <v>9</v>
      </c>
      <c r="F8" s="17">
        <v>7465.48</v>
      </c>
      <c r="G8" s="9"/>
    </row>
    <row r="9" spans="1:7" ht="24.75" customHeight="1" x14ac:dyDescent="0.25">
      <c r="A9" s="11"/>
      <c r="B9" s="15">
        <v>3</v>
      </c>
      <c r="C9" s="172" t="s">
        <v>10</v>
      </c>
      <c r="D9" s="173"/>
      <c r="E9" s="16" t="s">
        <v>9</v>
      </c>
      <c r="F9" s="18">
        <f>F11+F17+F20+F21+F22+F23+F24+F26+F29+F32+F35+F36</f>
        <v>12921.2019499</v>
      </c>
      <c r="G9" s="9"/>
    </row>
    <row r="10" spans="1:7" x14ac:dyDescent="0.25">
      <c r="A10" s="11"/>
      <c r="B10" s="15" t="s">
        <v>11</v>
      </c>
      <c r="C10" s="174" t="s">
        <v>12</v>
      </c>
      <c r="D10" s="175"/>
      <c r="E10" s="16" t="s">
        <v>9</v>
      </c>
      <c r="F10" s="17">
        <v>0</v>
      </c>
      <c r="G10" s="9"/>
    </row>
    <row r="11" spans="1:7" x14ac:dyDescent="0.25">
      <c r="A11" s="11"/>
      <c r="B11" s="118" t="s">
        <v>13</v>
      </c>
      <c r="C11" s="161" t="s">
        <v>14</v>
      </c>
      <c r="D11" s="162"/>
      <c r="E11" s="119" t="s">
        <v>9</v>
      </c>
      <c r="F11" s="120">
        <f>F12*F13/1000</f>
        <v>4335.1591798999998</v>
      </c>
      <c r="G11" s="9"/>
    </row>
    <row r="12" spans="1:7" x14ac:dyDescent="0.25">
      <c r="A12" s="11"/>
      <c r="B12" s="176" t="s">
        <v>15</v>
      </c>
      <c r="C12" s="179" t="s">
        <v>16</v>
      </c>
      <c r="D12" s="19" t="s">
        <v>17</v>
      </c>
      <c r="E12" s="16" t="s">
        <v>9</v>
      </c>
      <c r="F12" s="17">
        <v>4633.6099999999997</v>
      </c>
      <c r="G12" s="9"/>
    </row>
    <row r="13" spans="1:7" x14ac:dyDescent="0.25">
      <c r="A13" s="11"/>
      <c r="B13" s="177"/>
      <c r="C13" s="180"/>
      <c r="D13" s="20" t="s">
        <v>18</v>
      </c>
      <c r="E13" s="21" t="s">
        <v>19</v>
      </c>
      <c r="F13" s="17">
        <v>935.59</v>
      </c>
      <c r="G13" s="9"/>
    </row>
    <row r="14" spans="1:7" ht="45" x14ac:dyDescent="0.25">
      <c r="A14" s="11"/>
      <c r="B14" s="177"/>
      <c r="C14" s="180"/>
      <c r="D14" s="19" t="s">
        <v>20</v>
      </c>
      <c r="E14" s="16" t="s">
        <v>9</v>
      </c>
      <c r="F14" s="18">
        <v>4633.6099999999997</v>
      </c>
      <c r="G14" s="9"/>
    </row>
    <row r="15" spans="1:7" ht="22.5" x14ac:dyDescent="0.25">
      <c r="A15" s="11"/>
      <c r="B15" s="178"/>
      <c r="C15" s="181"/>
      <c r="D15" s="20" t="s">
        <v>21</v>
      </c>
      <c r="E15" s="22" t="s">
        <v>7</v>
      </c>
      <c r="F15" s="23" t="s">
        <v>22</v>
      </c>
      <c r="G15" s="9"/>
    </row>
    <row r="16" spans="1:7" x14ac:dyDescent="0.25">
      <c r="A16" s="11"/>
      <c r="B16" s="24"/>
      <c r="C16" s="25" t="s">
        <v>23</v>
      </c>
      <c r="D16" s="25"/>
      <c r="E16" s="26"/>
      <c r="F16" s="27"/>
      <c r="G16" s="9"/>
    </row>
    <row r="17" spans="1:7" ht="24" customHeight="1" x14ac:dyDescent="0.25">
      <c r="A17" s="11"/>
      <c r="B17" s="121" t="s">
        <v>24</v>
      </c>
      <c r="C17" s="161" t="s">
        <v>25</v>
      </c>
      <c r="D17" s="162"/>
      <c r="E17" s="119" t="s">
        <v>9</v>
      </c>
      <c r="F17" s="122">
        <f>F18*F19</f>
        <v>1201.5227699999998</v>
      </c>
      <c r="G17" s="9"/>
    </row>
    <row r="18" spans="1:7" ht="21.75" customHeight="1" x14ac:dyDescent="0.25">
      <c r="A18" s="11"/>
      <c r="B18" s="28" t="s">
        <v>26</v>
      </c>
      <c r="C18" s="182" t="s">
        <v>27</v>
      </c>
      <c r="D18" s="183"/>
      <c r="E18" s="16" t="s">
        <v>28</v>
      </c>
      <c r="F18" s="18">
        <v>3.57</v>
      </c>
      <c r="G18" s="9"/>
    </row>
    <row r="19" spans="1:7" x14ac:dyDescent="0.25">
      <c r="A19" s="11"/>
      <c r="B19" s="15" t="s">
        <v>29</v>
      </c>
      <c r="C19" s="182" t="s">
        <v>30</v>
      </c>
      <c r="D19" s="183"/>
      <c r="E19" s="16" t="s">
        <v>31</v>
      </c>
      <c r="F19" s="29">
        <v>336.56099999999998</v>
      </c>
      <c r="G19" s="9"/>
    </row>
    <row r="20" spans="1:7" x14ac:dyDescent="0.25">
      <c r="A20" s="11"/>
      <c r="B20" s="15" t="s">
        <v>32</v>
      </c>
      <c r="C20" s="174" t="s">
        <v>33</v>
      </c>
      <c r="D20" s="175"/>
      <c r="E20" s="16" t="s">
        <v>9</v>
      </c>
      <c r="F20" s="17">
        <v>465.67</v>
      </c>
      <c r="G20" s="9"/>
    </row>
    <row r="21" spans="1:7" x14ac:dyDescent="0.25">
      <c r="A21" s="11"/>
      <c r="B21" s="15" t="s">
        <v>34</v>
      </c>
      <c r="C21" s="174" t="s">
        <v>35</v>
      </c>
      <c r="D21" s="175"/>
      <c r="E21" s="16" t="s">
        <v>9</v>
      </c>
      <c r="F21" s="17">
        <v>61.31</v>
      </c>
      <c r="G21" s="9"/>
    </row>
    <row r="22" spans="1:7" x14ac:dyDescent="0.25">
      <c r="A22" s="11"/>
      <c r="B22" s="15" t="s">
        <v>36</v>
      </c>
      <c r="C22" s="172" t="s">
        <v>37</v>
      </c>
      <c r="D22" s="173"/>
      <c r="E22" s="16" t="s">
        <v>9</v>
      </c>
      <c r="F22" s="17">
        <v>1783.8</v>
      </c>
      <c r="G22" s="9"/>
    </row>
    <row r="23" spans="1:7" x14ac:dyDescent="0.25">
      <c r="A23" s="11"/>
      <c r="B23" s="15" t="s">
        <v>38</v>
      </c>
      <c r="C23" s="172" t="s">
        <v>39</v>
      </c>
      <c r="D23" s="173"/>
      <c r="E23" s="16" t="s">
        <v>9</v>
      </c>
      <c r="F23" s="17">
        <v>547.63</v>
      </c>
      <c r="G23" s="9"/>
    </row>
    <row r="24" spans="1:7" ht="24.75" customHeight="1" x14ac:dyDescent="0.25">
      <c r="A24" s="11"/>
      <c r="B24" s="15" t="s">
        <v>40</v>
      </c>
      <c r="C24" s="174" t="s">
        <v>41</v>
      </c>
      <c r="D24" s="175"/>
      <c r="E24" s="16" t="s">
        <v>9</v>
      </c>
      <c r="F24" s="17">
        <v>1668.95</v>
      </c>
      <c r="G24" s="9"/>
    </row>
    <row r="25" spans="1:7" x14ac:dyDescent="0.25">
      <c r="A25" s="11"/>
      <c r="B25" s="15" t="s">
        <v>42</v>
      </c>
      <c r="C25" s="174" t="s">
        <v>43</v>
      </c>
      <c r="D25" s="175"/>
      <c r="E25" s="16" t="s">
        <v>9</v>
      </c>
      <c r="F25" s="17">
        <v>0</v>
      </c>
      <c r="G25" s="9"/>
    </row>
    <row r="26" spans="1:7" x14ac:dyDescent="0.25">
      <c r="A26" s="11"/>
      <c r="B26" s="118" t="s">
        <v>44</v>
      </c>
      <c r="C26" s="161" t="s">
        <v>45</v>
      </c>
      <c r="D26" s="162"/>
      <c r="E26" s="119" t="s">
        <v>9</v>
      </c>
      <c r="F26" s="122">
        <f>F27+F28+183.33</f>
        <v>693.58</v>
      </c>
      <c r="G26" s="9"/>
    </row>
    <row r="27" spans="1:7" x14ac:dyDescent="0.25">
      <c r="A27" s="11"/>
      <c r="B27" s="15" t="s">
        <v>46</v>
      </c>
      <c r="C27" s="182" t="s">
        <v>47</v>
      </c>
      <c r="D27" s="183"/>
      <c r="E27" s="16" t="s">
        <v>9</v>
      </c>
      <c r="F27" s="17">
        <v>390.4</v>
      </c>
      <c r="G27" s="9"/>
    </row>
    <row r="28" spans="1:7" x14ac:dyDescent="0.25">
      <c r="A28" s="11"/>
      <c r="B28" s="15" t="s">
        <v>48</v>
      </c>
      <c r="C28" s="182" t="s">
        <v>49</v>
      </c>
      <c r="D28" s="183"/>
      <c r="E28" s="16" t="s">
        <v>9</v>
      </c>
      <c r="F28" s="17">
        <v>119.85</v>
      </c>
      <c r="G28" s="9"/>
    </row>
    <row r="29" spans="1:7" x14ac:dyDescent="0.25">
      <c r="A29" s="11"/>
      <c r="B29" s="118" t="s">
        <v>50</v>
      </c>
      <c r="C29" s="161" t="s">
        <v>51</v>
      </c>
      <c r="D29" s="162"/>
      <c r="E29" s="119" t="s">
        <v>9</v>
      </c>
      <c r="F29" s="122">
        <f>F30+F31+236.9-1.01</f>
        <v>1841.3700000000001</v>
      </c>
      <c r="G29" s="9"/>
    </row>
    <row r="30" spans="1:7" x14ac:dyDescent="0.25">
      <c r="A30" s="11"/>
      <c r="B30" s="15" t="s">
        <v>52</v>
      </c>
      <c r="C30" s="182" t="s">
        <v>47</v>
      </c>
      <c r="D30" s="183"/>
      <c r="E30" s="16" t="s">
        <v>9</v>
      </c>
      <c r="F30" s="17">
        <v>1228.3699999999999</v>
      </c>
      <c r="G30" s="9"/>
    </row>
    <row r="31" spans="1:7" x14ac:dyDescent="0.25">
      <c r="A31" s="11"/>
      <c r="B31" s="15" t="s">
        <v>53</v>
      </c>
      <c r="C31" s="182" t="s">
        <v>49</v>
      </c>
      <c r="D31" s="183"/>
      <c r="E31" s="16" t="s">
        <v>9</v>
      </c>
      <c r="F31" s="17">
        <v>377.11</v>
      </c>
      <c r="G31" s="9"/>
    </row>
    <row r="32" spans="1:7" x14ac:dyDescent="0.25">
      <c r="A32" s="11"/>
      <c r="B32" s="118" t="s">
        <v>54</v>
      </c>
      <c r="C32" s="186" t="s">
        <v>55</v>
      </c>
      <c r="D32" s="162"/>
      <c r="E32" s="119" t="s">
        <v>9</v>
      </c>
      <c r="F32" s="122">
        <v>322.20999999999998</v>
      </c>
      <c r="G32" s="9"/>
    </row>
    <row r="33" spans="1:7" x14ac:dyDescent="0.25">
      <c r="A33" s="11"/>
      <c r="B33" s="15" t="s">
        <v>56</v>
      </c>
      <c r="C33" s="187" t="s">
        <v>57</v>
      </c>
      <c r="D33" s="188"/>
      <c r="E33" s="16" t="s">
        <v>9</v>
      </c>
      <c r="F33" s="30"/>
      <c r="G33" s="9"/>
    </row>
    <row r="34" spans="1:7" x14ac:dyDescent="0.25">
      <c r="A34" s="11"/>
      <c r="B34" s="15" t="s">
        <v>58</v>
      </c>
      <c r="C34" s="187" t="s">
        <v>59</v>
      </c>
      <c r="D34" s="188"/>
      <c r="E34" s="16" t="s">
        <v>9</v>
      </c>
      <c r="F34" s="30">
        <v>322.20999999999998</v>
      </c>
      <c r="G34" s="9"/>
    </row>
    <row r="35" spans="1:7" ht="28.5" customHeight="1" x14ac:dyDescent="0.25">
      <c r="A35" s="11"/>
      <c r="B35" s="15" t="s">
        <v>60</v>
      </c>
      <c r="C35" s="174" t="s">
        <v>61</v>
      </c>
      <c r="D35" s="175"/>
      <c r="E35" s="16" t="s">
        <v>9</v>
      </c>
      <c r="F35" s="17"/>
      <c r="G35" s="9"/>
    </row>
    <row r="36" spans="1:7" ht="22.5" x14ac:dyDescent="0.25">
      <c r="A36" s="31" t="s">
        <v>62</v>
      </c>
      <c r="B36" s="32" t="s">
        <v>63</v>
      </c>
      <c r="C36" s="189" t="s">
        <v>64</v>
      </c>
      <c r="D36" s="190"/>
      <c r="E36" s="33" t="s">
        <v>9</v>
      </c>
      <c r="F36" s="34"/>
      <c r="G36" s="35"/>
    </row>
    <row r="37" spans="1:7" x14ac:dyDescent="0.25">
      <c r="A37" s="36"/>
      <c r="B37" s="24"/>
      <c r="C37" s="25" t="s">
        <v>65</v>
      </c>
      <c r="D37" s="25"/>
      <c r="E37" s="26"/>
      <c r="F37" s="27"/>
      <c r="G37" s="9"/>
    </row>
    <row r="38" spans="1:7" ht="28.5" customHeight="1" x14ac:dyDescent="0.25">
      <c r="A38" s="11"/>
      <c r="B38" s="15" t="s">
        <v>66</v>
      </c>
      <c r="C38" s="191" t="s">
        <v>67</v>
      </c>
      <c r="D38" s="192"/>
      <c r="E38" s="16" t="s">
        <v>9</v>
      </c>
      <c r="F38" s="17">
        <f>F8-F9</f>
        <v>-5455.7219499000003</v>
      </c>
      <c r="G38" s="9"/>
    </row>
    <row r="39" spans="1:7" x14ac:dyDescent="0.25">
      <c r="A39" s="11"/>
      <c r="B39" s="15" t="s">
        <v>68</v>
      </c>
      <c r="C39" s="191" t="s">
        <v>69</v>
      </c>
      <c r="D39" s="192"/>
      <c r="E39" s="16" t="s">
        <v>9</v>
      </c>
      <c r="F39" s="17">
        <f>F8-F9</f>
        <v>-5455.7219499000003</v>
      </c>
      <c r="G39" s="9"/>
    </row>
    <row r="40" spans="1:7" ht="23.25" customHeight="1" x14ac:dyDescent="0.25">
      <c r="A40" s="11"/>
      <c r="B40" s="15" t="s">
        <v>70</v>
      </c>
      <c r="C40" s="174" t="s">
        <v>71</v>
      </c>
      <c r="D40" s="175"/>
      <c r="E40" s="16" t="s">
        <v>9</v>
      </c>
      <c r="F40" s="17">
        <v>0</v>
      </c>
      <c r="G40" s="9"/>
    </row>
    <row r="41" spans="1:7" x14ac:dyDescent="0.25">
      <c r="A41" s="11"/>
      <c r="B41" s="37" t="s">
        <v>72</v>
      </c>
      <c r="C41" s="193" t="s">
        <v>73</v>
      </c>
      <c r="D41" s="194"/>
      <c r="E41" s="38" t="s">
        <v>9</v>
      </c>
      <c r="F41" s="17"/>
      <c r="G41" s="9"/>
    </row>
    <row r="42" spans="1:7" x14ac:dyDescent="0.25">
      <c r="A42" s="11"/>
      <c r="B42" s="39" t="s">
        <v>74</v>
      </c>
      <c r="C42" s="184" t="s">
        <v>75</v>
      </c>
      <c r="D42" s="185"/>
      <c r="E42" s="16" t="s">
        <v>9</v>
      </c>
      <c r="F42" s="17"/>
      <c r="G42" s="9"/>
    </row>
    <row r="43" spans="1:7" x14ac:dyDescent="0.25">
      <c r="A43" s="11"/>
      <c r="B43" s="37" t="s">
        <v>76</v>
      </c>
      <c r="C43" s="195" t="s">
        <v>77</v>
      </c>
      <c r="D43" s="196"/>
      <c r="E43" s="38" t="s">
        <v>9</v>
      </c>
      <c r="F43" s="30">
        <v>0</v>
      </c>
      <c r="G43" s="9"/>
    </row>
    <row r="44" spans="1:7" x14ac:dyDescent="0.25">
      <c r="A44" s="11"/>
      <c r="B44" s="37" t="s">
        <v>78</v>
      </c>
      <c r="C44" s="195" t="s">
        <v>79</v>
      </c>
      <c r="D44" s="196"/>
      <c r="E44" s="38" t="s">
        <v>9</v>
      </c>
      <c r="F44" s="30">
        <v>0</v>
      </c>
      <c r="G44" s="9"/>
    </row>
    <row r="45" spans="1:7" x14ac:dyDescent="0.25">
      <c r="A45" s="11"/>
      <c r="B45" s="39" t="s">
        <v>80</v>
      </c>
      <c r="C45" s="195" t="s">
        <v>81</v>
      </c>
      <c r="D45" s="196"/>
      <c r="E45" s="16" t="s">
        <v>9</v>
      </c>
      <c r="F45" s="30">
        <v>19273.310000000001</v>
      </c>
      <c r="G45" s="9"/>
    </row>
    <row r="46" spans="1:7" x14ac:dyDescent="0.25">
      <c r="A46" s="11"/>
      <c r="B46" s="40" t="s">
        <v>82</v>
      </c>
      <c r="C46" s="191" t="s">
        <v>83</v>
      </c>
      <c r="D46" s="192"/>
      <c r="E46" s="16" t="s">
        <v>84</v>
      </c>
      <c r="F46" s="17">
        <v>5.0999999999999996</v>
      </c>
      <c r="G46" s="9"/>
    </row>
    <row r="47" spans="1:7" x14ac:dyDescent="0.25">
      <c r="A47" s="11"/>
      <c r="B47" s="40" t="s">
        <v>85</v>
      </c>
      <c r="C47" s="191" t="s">
        <v>86</v>
      </c>
      <c r="D47" s="192"/>
      <c r="E47" s="16" t="s">
        <v>84</v>
      </c>
      <c r="F47" s="17">
        <v>0</v>
      </c>
      <c r="G47" s="9"/>
    </row>
    <row r="48" spans="1:7" x14ac:dyDescent="0.25">
      <c r="A48" s="11"/>
      <c r="B48" s="40" t="s">
        <v>87</v>
      </c>
      <c r="C48" s="191" t="s">
        <v>88</v>
      </c>
      <c r="D48" s="192"/>
      <c r="E48" s="16" t="s">
        <v>89</v>
      </c>
      <c r="F48" s="202">
        <v>7.7089999999999996</v>
      </c>
      <c r="G48" s="9"/>
    </row>
    <row r="49" spans="1:7" x14ac:dyDescent="0.25">
      <c r="A49" s="11"/>
      <c r="B49" s="40" t="s">
        <v>90</v>
      </c>
      <c r="C49" s="172" t="s">
        <v>91</v>
      </c>
      <c r="D49" s="173"/>
      <c r="E49" s="16" t="s">
        <v>89</v>
      </c>
      <c r="F49" s="29">
        <v>2.1379999999999999</v>
      </c>
      <c r="G49" s="9"/>
    </row>
    <row r="50" spans="1:7" x14ac:dyDescent="0.25">
      <c r="A50" s="11"/>
      <c r="B50" s="40" t="s">
        <v>92</v>
      </c>
      <c r="C50" s="191" t="s">
        <v>93</v>
      </c>
      <c r="D50" s="192"/>
      <c r="E50" s="16" t="s">
        <v>89</v>
      </c>
      <c r="F50" s="29">
        <v>0</v>
      </c>
      <c r="G50" s="9"/>
    </row>
    <row r="51" spans="1:7" x14ac:dyDescent="0.25">
      <c r="A51" s="11"/>
      <c r="B51" s="40" t="s">
        <v>94</v>
      </c>
      <c r="C51" s="191" t="s">
        <v>95</v>
      </c>
      <c r="D51" s="192"/>
      <c r="E51" s="16" t="s">
        <v>89</v>
      </c>
      <c r="F51" s="203">
        <v>5.2</v>
      </c>
      <c r="G51" s="9"/>
    </row>
    <row r="52" spans="1:7" x14ac:dyDescent="0.25">
      <c r="A52" s="11"/>
      <c r="B52" s="40" t="s">
        <v>96</v>
      </c>
      <c r="C52" s="174" t="s">
        <v>97</v>
      </c>
      <c r="D52" s="175"/>
      <c r="E52" s="16" t="s">
        <v>89</v>
      </c>
      <c r="F52" s="29">
        <v>0</v>
      </c>
      <c r="G52" s="9"/>
    </row>
    <row r="53" spans="1:7" x14ac:dyDescent="0.25">
      <c r="A53" s="11"/>
      <c r="B53" s="40" t="s">
        <v>98</v>
      </c>
      <c r="C53" s="174" t="s">
        <v>99</v>
      </c>
      <c r="D53" s="175"/>
      <c r="E53" s="16" t="s">
        <v>89</v>
      </c>
      <c r="F53" s="29">
        <v>5.2</v>
      </c>
      <c r="G53" s="9"/>
    </row>
    <row r="54" spans="1:7" x14ac:dyDescent="0.25">
      <c r="A54" s="11"/>
      <c r="B54" s="40" t="s">
        <v>100</v>
      </c>
      <c r="C54" s="191" t="s">
        <v>101</v>
      </c>
      <c r="D54" s="192"/>
      <c r="E54" s="16" t="s">
        <v>102</v>
      </c>
      <c r="F54" s="202">
        <v>3.84</v>
      </c>
      <c r="G54" s="9"/>
    </row>
    <row r="55" spans="1:7" x14ac:dyDescent="0.25">
      <c r="A55" s="11"/>
      <c r="B55" s="40" t="s">
        <v>103</v>
      </c>
      <c r="C55" s="172" t="s">
        <v>104</v>
      </c>
      <c r="D55" s="173"/>
      <c r="E55" s="16" t="s">
        <v>105</v>
      </c>
      <c r="F55" s="29">
        <v>0</v>
      </c>
      <c r="G55" s="9"/>
    </row>
    <row r="56" spans="1:7" x14ac:dyDescent="0.25">
      <c r="A56" s="11"/>
      <c r="B56" s="40" t="s">
        <v>106</v>
      </c>
      <c r="C56" s="191" t="s">
        <v>107</v>
      </c>
      <c r="D56" s="192"/>
      <c r="E56" s="16" t="s">
        <v>108</v>
      </c>
      <c r="F56" s="17">
        <v>35</v>
      </c>
      <c r="G56" s="9"/>
    </row>
    <row r="57" spans="1:7" x14ac:dyDescent="0.25">
      <c r="A57" s="11"/>
      <c r="B57" s="40" t="s">
        <v>109</v>
      </c>
      <c r="C57" s="191" t="s">
        <v>110</v>
      </c>
      <c r="D57" s="192"/>
      <c r="E57" s="16" t="s">
        <v>108</v>
      </c>
      <c r="F57" s="17">
        <v>35</v>
      </c>
      <c r="G57" s="9"/>
    </row>
    <row r="58" spans="1:7" x14ac:dyDescent="0.25">
      <c r="A58" s="11"/>
      <c r="B58" s="40" t="s">
        <v>111</v>
      </c>
      <c r="C58" s="191" t="s">
        <v>112</v>
      </c>
      <c r="D58" s="192"/>
      <c r="E58" s="16" t="s">
        <v>113</v>
      </c>
      <c r="F58" s="41">
        <v>0</v>
      </c>
      <c r="G58" s="9"/>
    </row>
    <row r="59" spans="1:7" x14ac:dyDescent="0.25">
      <c r="A59" s="11"/>
      <c r="B59" s="40" t="s">
        <v>114</v>
      </c>
      <c r="C59" s="191" t="s">
        <v>115</v>
      </c>
      <c r="D59" s="192"/>
      <c r="E59" s="16" t="s">
        <v>113</v>
      </c>
      <c r="F59" s="41">
        <v>1</v>
      </c>
      <c r="G59" s="9"/>
    </row>
    <row r="60" spans="1:7" x14ac:dyDescent="0.25">
      <c r="A60" s="11"/>
      <c r="B60" s="40" t="s">
        <v>116</v>
      </c>
      <c r="C60" s="191" t="s">
        <v>117</v>
      </c>
      <c r="D60" s="192"/>
      <c r="E60" s="16" t="s">
        <v>113</v>
      </c>
      <c r="F60" s="41">
        <v>1</v>
      </c>
      <c r="G60" s="9"/>
    </row>
    <row r="61" spans="1:7" x14ac:dyDescent="0.25">
      <c r="A61" s="11"/>
      <c r="B61" s="40" t="s">
        <v>118</v>
      </c>
      <c r="C61" s="191" t="s">
        <v>119</v>
      </c>
      <c r="D61" s="192"/>
      <c r="E61" s="16" t="s">
        <v>120</v>
      </c>
      <c r="F61" s="41">
        <v>9</v>
      </c>
      <c r="G61" s="9"/>
    </row>
    <row r="62" spans="1:7" ht="19.5" customHeight="1" x14ac:dyDescent="0.25">
      <c r="A62" s="11"/>
      <c r="B62" s="40" t="s">
        <v>121</v>
      </c>
      <c r="C62" s="191" t="s">
        <v>122</v>
      </c>
      <c r="D62" s="192"/>
      <c r="E62" s="16" t="s">
        <v>123</v>
      </c>
      <c r="F62" s="17">
        <v>121.36</v>
      </c>
      <c r="G62" s="9"/>
    </row>
    <row r="63" spans="1:7" ht="24" customHeight="1" x14ac:dyDescent="0.25">
      <c r="A63" s="11"/>
      <c r="B63" s="40" t="s">
        <v>124</v>
      </c>
      <c r="C63" s="191" t="s">
        <v>125</v>
      </c>
      <c r="D63" s="192"/>
      <c r="E63" s="16" t="s">
        <v>126</v>
      </c>
      <c r="F63" s="17">
        <v>43.66</v>
      </c>
      <c r="G63" s="9"/>
    </row>
    <row r="64" spans="1:7" ht="23.25" customHeight="1" x14ac:dyDescent="0.25">
      <c r="A64" s="11"/>
      <c r="B64" s="204" t="s">
        <v>127</v>
      </c>
      <c r="C64" s="191" t="s">
        <v>128</v>
      </c>
      <c r="D64" s="192"/>
      <c r="E64" s="22" t="s">
        <v>129</v>
      </c>
      <c r="F64" s="17"/>
      <c r="G64" s="9"/>
    </row>
    <row r="65" spans="1:7" ht="15.75" thickBot="1" x14ac:dyDescent="0.3">
      <c r="A65" s="11"/>
      <c r="B65" s="205" t="s">
        <v>130</v>
      </c>
      <c r="C65" s="198" t="s">
        <v>131</v>
      </c>
      <c r="D65" s="199"/>
      <c r="E65" s="42"/>
      <c r="F65" s="43"/>
      <c r="G65" s="9"/>
    </row>
    <row r="66" spans="1:7" x14ac:dyDescent="0.25">
      <c r="A66" s="11"/>
      <c r="B66" s="44"/>
      <c r="C66" s="45"/>
      <c r="D66" s="45"/>
      <c r="E66" s="46"/>
      <c r="F66" s="47"/>
      <c r="G66" s="9"/>
    </row>
    <row r="67" spans="1:7" x14ac:dyDescent="0.25">
      <c r="A67" s="48"/>
      <c r="B67" s="49" t="s">
        <v>132</v>
      </c>
      <c r="C67" s="197" t="s">
        <v>133</v>
      </c>
      <c r="D67" s="197"/>
      <c r="E67" s="197"/>
      <c r="F67" s="197"/>
      <c r="G67" s="9"/>
    </row>
    <row r="68" spans="1:7" ht="15.75" thickBot="1" x14ac:dyDescent="0.3">
      <c r="A68" s="50"/>
      <c r="B68" s="51"/>
      <c r="C68" s="51"/>
      <c r="D68" s="51"/>
      <c r="E68" s="51"/>
      <c r="F68" s="51"/>
      <c r="G68" s="52"/>
    </row>
  </sheetData>
  <mergeCells count="60">
    <mergeCell ref="C67:F67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54:D54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42:D42"/>
    <mergeCell ref="C30:D30"/>
    <mergeCell ref="C31:D31"/>
    <mergeCell ref="C32:D32"/>
    <mergeCell ref="C33:D33"/>
    <mergeCell ref="C34:D34"/>
    <mergeCell ref="C35:D35"/>
    <mergeCell ref="C36:D36"/>
    <mergeCell ref="C38:D38"/>
    <mergeCell ref="C39:D39"/>
    <mergeCell ref="C40:D40"/>
    <mergeCell ref="C41:D41"/>
    <mergeCell ref="C29:D29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17:D17"/>
    <mergeCell ref="A1:G1"/>
    <mergeCell ref="A2:G2"/>
    <mergeCell ref="C5:D5"/>
    <mergeCell ref="C6:D6"/>
    <mergeCell ref="C7:D7"/>
    <mergeCell ref="C8:D8"/>
    <mergeCell ref="C9:D9"/>
    <mergeCell ref="C10:D10"/>
    <mergeCell ref="C11:D11"/>
    <mergeCell ref="B12:B15"/>
    <mergeCell ref="C12:C15"/>
  </mergeCells>
  <dataValidations count="5">
    <dataValidation type="list" allowBlank="1" showInputMessage="1" showErrorMessage="1" error="Выберите значение из списка" prompt="Выберите значение из списка" sqref="C12">
      <formula1>kind_of_fuels</formula1>
    </dataValidation>
    <dataValidation type="list" allowBlank="1" showInputMessage="1" showErrorMessage="1" errorTitle="Внимание" error="Выберите значение из списка" prompt="Выберите значение из списка" sqref="F15">
      <formula1>kind_of_purchase_method</formula1>
    </dataValidation>
    <dataValidation type="decimal" allowBlank="1" showInputMessage="1" showErrorMessage="1" sqref="F51 F18 F9 F14 F11">
      <formula1>-999999999</formula1>
      <formula2>999999999999</formula2>
    </dataValidation>
    <dataValidation type="decimal" allowBlank="1" showInputMessage="1" showErrorMessage="1" error="Значение должно быть действительным числом" sqref="F52:F64 F17 F38:F50 F8 F12:F13 F10 F19:F36">
      <formula1>-999999999</formula1>
      <formula2>999999999999</formula2>
    </dataValidation>
    <dataValidation type="textLength" operator="lessThanOrEqual" allowBlank="1" showInputMessage="1" showErrorMessage="1" sqref="F65:F66">
      <formula1>300</formula1>
    </dataValidation>
  </dataValidations>
  <hyperlinks>
    <hyperlink ref="C37" location="'ТС показатели'!A1" tooltip="Добавить запись" display="Добавить запись"/>
    <hyperlink ref="C16" location="'ТС показатели'!A1" tooltip="Добавить вид топлива" display="Добавить вид топлива"/>
    <hyperlink ref="A36" location="'ТС показатели'!$A$1" tooltip="Удалить запись" display="Удалить запись"/>
  </hyperlinks>
  <pageMargins left="0.70866141732283472" right="0.70866141732283472" top="0.74803149606299213" bottom="0.74803149606299213" header="0.31496062992125984" footer="0.31496062992125984"/>
  <pageSetup paperSize="9" scale="7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workbookViewId="0">
      <selection activeCell="E10" sqref="E10"/>
    </sheetView>
  </sheetViews>
  <sheetFormatPr defaultRowHeight="15" x14ac:dyDescent="0.25"/>
  <cols>
    <col min="1" max="1" width="7.28515625" customWidth="1"/>
    <col min="2" max="2" width="8.42578125" customWidth="1"/>
    <col min="3" max="3" width="40.28515625" customWidth="1"/>
    <col min="4" max="4" width="34.42578125" customWidth="1"/>
    <col min="5" max="5" width="23.5703125" customWidth="1"/>
  </cols>
  <sheetData>
    <row r="1" spans="1:5" ht="34.5" customHeight="1" x14ac:dyDescent="0.25">
      <c r="A1" s="164" t="s">
        <v>191</v>
      </c>
      <c r="B1" s="200"/>
      <c r="C1" s="200"/>
      <c r="D1" s="200"/>
      <c r="E1" s="200"/>
    </row>
    <row r="2" spans="1:5" ht="15.75" thickBot="1" x14ac:dyDescent="0.3">
      <c r="A2" s="166" t="s">
        <v>201</v>
      </c>
      <c r="B2" s="201"/>
      <c r="C2" s="201"/>
      <c r="D2" s="201"/>
      <c r="E2" s="201"/>
    </row>
    <row r="3" spans="1:5" x14ac:dyDescent="0.25">
      <c r="A3" s="1"/>
      <c r="B3" s="2"/>
      <c r="C3" s="2"/>
      <c r="D3" s="2"/>
      <c r="E3" s="2"/>
    </row>
    <row r="4" spans="1:5" x14ac:dyDescent="0.25">
      <c r="A4" s="3"/>
      <c r="B4" s="4"/>
      <c r="C4" s="4"/>
      <c r="D4" s="4"/>
      <c r="E4" s="5"/>
    </row>
    <row r="5" spans="1:5" ht="15.75" thickBot="1" x14ac:dyDescent="0.3">
      <c r="A5" s="6"/>
      <c r="B5" s="7" t="s">
        <v>1</v>
      </c>
      <c r="C5" s="7" t="s">
        <v>2</v>
      </c>
      <c r="D5" s="8" t="s">
        <v>4</v>
      </c>
      <c r="E5" s="9"/>
    </row>
    <row r="6" spans="1:5" x14ac:dyDescent="0.25">
      <c r="A6" s="6"/>
      <c r="B6" s="109" t="s">
        <v>5</v>
      </c>
      <c r="C6" s="109" t="s">
        <v>192</v>
      </c>
      <c r="D6" s="109" t="s">
        <v>193</v>
      </c>
      <c r="E6" s="9"/>
    </row>
    <row r="7" spans="1:5" ht="30.75" customHeight="1" x14ac:dyDescent="0.25">
      <c r="A7" s="11"/>
      <c r="B7" s="210">
        <v>1</v>
      </c>
      <c r="C7" s="211" t="s">
        <v>194</v>
      </c>
      <c r="D7" s="212">
        <v>0</v>
      </c>
      <c r="E7" s="9"/>
    </row>
    <row r="8" spans="1:5" ht="31.5" customHeight="1" x14ac:dyDescent="0.25">
      <c r="A8" s="11"/>
      <c r="B8" s="213">
        <v>2</v>
      </c>
      <c r="C8" s="214" t="s">
        <v>195</v>
      </c>
      <c r="D8" s="215">
        <v>0</v>
      </c>
      <c r="E8" s="9"/>
    </row>
    <row r="9" spans="1:5" ht="32.25" customHeight="1" x14ac:dyDescent="0.25">
      <c r="A9" s="11"/>
      <c r="B9" s="216" t="s">
        <v>196</v>
      </c>
      <c r="C9" s="217" t="s">
        <v>197</v>
      </c>
      <c r="D9" s="215">
        <v>0</v>
      </c>
      <c r="E9" s="9"/>
    </row>
    <row r="10" spans="1:5" ht="32.25" customHeight="1" x14ac:dyDescent="0.25">
      <c r="A10" s="11"/>
      <c r="B10" s="218">
        <v>3</v>
      </c>
      <c r="C10" s="214" t="s">
        <v>198</v>
      </c>
      <c r="D10" s="215">
        <v>0</v>
      </c>
      <c r="E10" s="9"/>
    </row>
    <row r="11" spans="1:5" ht="15.75" thickBot="1" x14ac:dyDescent="0.3">
      <c r="A11" s="11"/>
      <c r="B11" s="219" t="s">
        <v>66</v>
      </c>
      <c r="C11" s="220" t="s">
        <v>131</v>
      </c>
      <c r="D11" s="43"/>
      <c r="E11" s="9"/>
    </row>
    <row r="12" spans="1:5" x14ac:dyDescent="0.25">
      <c r="A12" s="110"/>
      <c r="B12" s="111"/>
      <c r="C12" s="111"/>
      <c r="D12" s="111"/>
      <c r="E12" s="112"/>
    </row>
    <row r="13" spans="1:5" x14ac:dyDescent="0.25">
      <c r="A13" s="110"/>
      <c r="B13" s="113" t="s">
        <v>132</v>
      </c>
      <c r="C13" s="114" t="s">
        <v>133</v>
      </c>
      <c r="D13" s="111"/>
      <c r="E13" s="112"/>
    </row>
    <row r="14" spans="1:5" x14ac:dyDescent="0.25">
      <c r="A14" s="110"/>
      <c r="B14" s="113" t="s">
        <v>199</v>
      </c>
      <c r="C14" s="114" t="s">
        <v>200</v>
      </c>
      <c r="D14" s="111"/>
      <c r="E14" s="112"/>
    </row>
    <row r="15" spans="1:5" ht="15.75" thickBot="1" x14ac:dyDescent="0.3">
      <c r="A15" s="115"/>
      <c r="B15" s="116"/>
      <c r="C15" s="116"/>
      <c r="D15" s="116"/>
      <c r="E15" s="117"/>
    </row>
  </sheetData>
  <mergeCells count="2">
    <mergeCell ref="A1:E1"/>
    <mergeCell ref="A2:E2"/>
  </mergeCells>
  <dataValidations count="2">
    <dataValidation type="whole" allowBlank="1" showErrorMessage="1" errorTitle="Ошибка" error="Допускается ввод только неотрицательных целых чисел!" sqref="D7:D10">
      <formula1>0</formula1>
      <formula2>9.99999999999999E+23</formula2>
    </dataValidation>
    <dataValidation allowBlank="1" showInputMessage="1" showErrorMessage="1" error="Значение должно быть действительным числом" sqref="D11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титульный лист</vt:lpstr>
      <vt:lpstr>ФХД</vt:lpstr>
      <vt:lpstr>основные потреб_характ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2014-04-04T06:46:29Z</dcterms:modified>
</cp:coreProperties>
</file>